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O-DATA1\Partage\travaux\Projets en cours\Mission Handicap\PRITH\Suivi PRITH 2023\_Rédaction 2024\TDB Prith\"/>
    </mc:Choice>
  </mc:AlternateContent>
  <xr:revisionPtr revIDLastSave="0" documentId="13_ncr:1_{B818E927-EB8A-445B-ACF8-5455C9D4EEE2}" xr6:coauthVersionLast="47" xr6:coauthVersionMax="47" xr10:uidLastSave="{00000000-0000-0000-0000-000000000000}"/>
  <bookViews>
    <workbookView xWindow="-110" yWindow="-110" windowWidth="38620" windowHeight="21100" tabRatio="795" activeTab="4" xr2:uid="{00000000-000D-0000-FFFF-FFFF00000000}"/>
  </bookViews>
  <sheets>
    <sheet name="Axe - Formation et alternance" sheetId="5" r:id="rId1"/>
    <sheet name="21 DEBOE en formation" sheetId="1" r:id="rId2"/>
    <sheet name="22 OF et PSH en FCDE" sheetId="2" r:id="rId3"/>
    <sheet name="23 Contrat apprentissage PSH_TP" sheetId="6" r:id="rId4"/>
    <sheet name="24 Contrat de pro PSH_TP" sheetId="7" r:id="rId5"/>
    <sheet name="25 RHF" sheetId="8" r:id="rId6"/>
    <sheet name="Requêtes" sheetId="4" state="hidden" r:id="rId7"/>
  </sheets>
  <definedNames>
    <definedName name="DonnéesExternes_1" localSheetId="6" hidden="1">Requêtes!$A$1:$D$13</definedName>
    <definedName name="DonnéesExternes_2" localSheetId="6" hidden="1">Requêtes!$A$16:$F$28</definedName>
    <definedName name="DonnéesExternes_3" localSheetId="6" hidden="1">Requêtes!$A$32:$D$44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 i="6" l="1"/>
  <c r="B11" i="6"/>
  <c r="D10" i="6"/>
  <c r="D40" i="7" l="1"/>
  <c r="D43" i="7"/>
  <c r="D44" i="7"/>
  <c r="D45" i="7"/>
  <c r="D46" i="7"/>
  <c r="D39" i="7"/>
  <c r="C41" i="7"/>
  <c r="C42" i="7"/>
  <c r="C43" i="7"/>
  <c r="C44" i="7"/>
  <c r="C45" i="7"/>
  <c r="C40" i="7"/>
  <c r="E38" i="7" l="1"/>
  <c r="E37" i="7"/>
  <c r="E36" i="7"/>
  <c r="E35" i="7"/>
  <c r="E32" i="7"/>
  <c r="E31" i="7"/>
  <c r="D55" i="6"/>
  <c r="D56" i="6"/>
  <c r="D57" i="6"/>
  <c r="D58" i="6"/>
  <c r="D59" i="6"/>
  <c r="D60" i="6"/>
  <c r="D61" i="6"/>
  <c r="D54" i="6"/>
  <c r="C56" i="6"/>
  <c r="C57" i="6"/>
  <c r="C58" i="6"/>
  <c r="C59" i="6"/>
  <c r="C60" i="6"/>
  <c r="C61" i="6"/>
  <c r="C55" i="6"/>
  <c r="C54" i="6" l="1"/>
  <c r="E30" i="7"/>
  <c r="E29" i="7"/>
  <c r="E28" i="7"/>
  <c r="E27" i="7"/>
  <c r="E25" i="7"/>
  <c r="E24" i="7"/>
  <c r="E23" i="7"/>
  <c r="E21" i="7"/>
  <c r="E20" i="7"/>
  <c r="E19" i="7"/>
  <c r="E16" i="7"/>
  <c r="E15" i="7"/>
  <c r="E14" i="7"/>
  <c r="E13" i="7"/>
  <c r="E12" i="7"/>
  <c r="E11" i="7"/>
  <c r="E8" i="7"/>
  <c r="E7" i="7"/>
  <c r="J45" i="6"/>
  <c r="J44" i="6"/>
  <c r="J43" i="6"/>
  <c r="J42" i="6"/>
  <c r="J41" i="6"/>
  <c r="J40" i="6"/>
  <c r="J39" i="6"/>
  <c r="J38" i="6"/>
  <c r="J37" i="6"/>
  <c r="J36" i="6"/>
  <c r="J35" i="6"/>
  <c r="J34" i="6"/>
  <c r="J33" i="6"/>
  <c r="J32" i="6"/>
  <c r="J31" i="6"/>
  <c r="J30" i="6"/>
  <c r="J29" i="6"/>
  <c r="J28" i="6"/>
  <c r="J27" i="6"/>
  <c r="J26" i="6"/>
  <c r="J25" i="6"/>
  <c r="J24" i="6"/>
  <c r="J23" i="6"/>
  <c r="J22" i="6"/>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4D74B73A-1A12-4B70-8EAA-1CB8BA80928D}" keepAlive="1" name="Requête - 04 Alpes-de-Haute-Provence" description="Connexion à la requête « 04 Alpes-de-Haute-Provence » dans le classeur." type="5" refreshedVersion="0" background="1">
    <dbPr connection="Provider=Microsoft.Mashup.OleDb.1;Data Source=$Workbook$;Location=&quot;04 Alpes-de-Haute-Provence&quot;;Extended Properties=&quot;&quot;" command="SELECT * FROM [04 Alpes-de-Haute-Provence]"/>
  </connection>
  <connection id="2" xr16:uid="{26AE081B-EFBB-4ACC-BD52-A37A66454B2B}" keepAlive="1" name="Requête - 04 Alpes-de-Haute-Provence form" description="Connexion à la requête « 04 Alpes-de-Haute-Provence form » dans le classeur." type="5" refreshedVersion="0" background="1">
    <dbPr connection="Provider=Microsoft.Mashup.OleDb.1;Data Source=$Workbook$;Location=&quot;04 Alpes-de-Haute-Provence form&quot;;Extended Properties=&quot;&quot;" command="SELECT * FROM [04 Alpes-de-Haute-Provence form]"/>
  </connection>
  <connection id="3" xr16:uid="{038E98A6-17E1-467B-B9D3-0EF02CF23833}" keepAlive="1" name="Requête - 05 Hautes-Alpes" description="Connexion à la requête « 05 Hautes-Alpes » dans le classeur." type="5" refreshedVersion="0" background="1">
    <dbPr connection="Provider=Microsoft.Mashup.OleDb.1;Data Source=$Workbook$;Location=&quot;05 Hautes-Alpes&quot;;Extended Properties=&quot;&quot;" command="SELECT * FROM [05 Hautes-Alpes]"/>
  </connection>
  <connection id="4" xr16:uid="{2996AD91-7583-4CBA-9D7B-41E9D413714A}" keepAlive="1" name="Requête - 05 Hautes-Alpes form" description="Connexion à la requête « 05 Hautes-Alpes form » dans le classeur." type="5" refreshedVersion="0" background="1">
    <dbPr connection="Provider=Microsoft.Mashup.OleDb.1;Data Source=$Workbook$;Location=&quot;05 Hautes-Alpes form&quot;;Extended Properties=&quot;&quot;" command="SELECT * FROM [05 Hautes-Alpes form]"/>
  </connection>
  <connection id="5" xr16:uid="{29E1215F-C6A3-451C-95ED-FD60E479F16C}" keepAlive="1" name="Requête - 06 Alpes-Maritimes" description="Connexion à la requête « 06 Alpes-Maritimes » dans le classeur." type="5" refreshedVersion="8" background="1" saveData="1">
    <dbPr connection="Provider=Microsoft.Mashup.OleDb.1;Data Source=$Workbook$;Location=&quot;06 Alpes-Maritimes&quot;;Extended Properties=&quot;&quot;" command="SELECT * FROM [06 Alpes-Maritimes]"/>
  </connection>
  <connection id="6" xr16:uid="{E00FF538-06B8-40FF-ACD8-AA7596D4AF3A}" keepAlive="1" name="Requête - 06 Alpes-Maritimes form" description="Connexion à la requête « 06 Alpes-Maritimes form » dans le classeur." type="5" refreshedVersion="8" background="1" saveData="1">
    <dbPr connection="Provider=Microsoft.Mashup.OleDb.1;Data Source=$Workbook$;Location=&quot;06 Alpes-Maritimes form&quot;;Extended Properties=&quot;&quot;" command="SELECT * FROM [06 Alpes-Maritimes form]"/>
  </connection>
  <connection id="7" xr16:uid="{EAAFB68E-8B98-45DE-B2F7-21B2BDF5A594}" keepAlive="1" name="Requête - 13 Bouches-du-Rhône" description="Connexion à la requête « 13 Bouches-du-Rhône » dans le classeur." type="5" refreshedVersion="8" background="1" saveData="1">
    <dbPr connection="Provider=Microsoft.Mashup.OleDb.1;Data Source=$Workbook$;Location=&quot;13 Bouches-du-Rhône&quot;;Extended Properties=&quot;&quot;" command="SELECT * FROM [13 Bouches-du-Rhône]"/>
  </connection>
  <connection id="8" xr16:uid="{A4B9B43E-7B9C-4E4B-AA28-16B87D70F5BE}" keepAlive="1" name="Requête - 13 Bouches-du-Rhône form" description="Connexion à la requête « 13 Bouches-du-Rhône form » dans le classeur." type="5" refreshedVersion="8" background="1" saveData="1">
    <dbPr connection="Provider=Microsoft.Mashup.OleDb.1;Data Source=$Workbook$;Location=&quot;13 Bouches-du-Rhône form&quot;;Extended Properties=&quot;&quot;" command="SELECT * FROM [13 Bouches-du-Rhône form]"/>
  </connection>
  <connection id="9" xr16:uid="{5C38802F-28B7-4EAA-9F9B-F452FF188FB8}" keepAlive="1" name="Requête - 83 Var" description="Connexion à la requête « 83 Var » dans le classeur." type="5" refreshedVersion="8" background="1" saveData="1">
    <dbPr connection="Provider=Microsoft.Mashup.OleDb.1;Data Source=$Workbook$;Location=&quot;83 Var&quot;;Extended Properties=&quot;&quot;" command="SELECT * FROM [83 Var]"/>
  </connection>
  <connection id="10" xr16:uid="{B246BC6C-6622-4B9A-9CB2-225AA2AF4459}" keepAlive="1" name="Requête - 83 Var form" description="Connexion à la requête « 83 Var form » dans le classeur." type="5" refreshedVersion="8" background="1" saveData="1">
    <dbPr connection="Provider=Microsoft.Mashup.OleDb.1;Data Source=$Workbook$;Location=&quot;83 Var form&quot;;Extended Properties=&quot;&quot;" command="SELECT * FROM [83 Var form]"/>
  </connection>
  <connection id="11" xr16:uid="{C948571D-5487-4680-9D94-593F479E68FA}" keepAlive="1" name="Requête - 84 Vaucluse" description="Connexion à la requête « 84 Vaucluse » dans le classeur." type="5" refreshedVersion="8" background="1" saveData="1">
    <dbPr connection="Provider=Microsoft.Mashup.OleDb.1;Data Source=$Workbook$;Location=&quot;84 Vaucluse&quot;;Extended Properties=&quot;&quot;" command="SELECT * FROM [84 Vaucluse]"/>
  </connection>
  <connection id="12" xr16:uid="{F4EA1313-6BF2-4759-98DB-7202B09760FE}" keepAlive="1" name="Requête - 84 Vaucluse form" description="Connexion à la requête « 84 Vaucluse form » dans le classeur." type="5" refreshedVersion="8" background="1" saveData="1">
    <dbPr connection="Provider=Microsoft.Mashup.OleDb.1;Data Source=$Workbook$;Location=&quot;84 Vaucluse form&quot;;Extended Properties=&quot;&quot;" command="SELECT * FROM [84 Vaucluse form]"/>
  </connection>
  <connection id="13" xr16:uid="{BB96473B-4899-4587-B218-F6E6BFCA9332}" keepAlive="1" name="Requête - age" description="Connexion à la requête « age » dans le classeur." type="5" refreshedVersion="8" background="1" saveData="1">
    <dbPr connection="Provider=Microsoft.Mashup.OleDb.1;Data Source=$Workbook$;Location=age;Extended Properties=&quot;&quot;" command="SELECT * FROM [age]"/>
  </connection>
  <connection id="14" xr16:uid="{770F9613-0B32-41AA-B3E5-CD7FF2B5C118}" keepAlive="1" name="Requête - Exemple de fichier" description="Connexion à la requête « Exemple de fichier » dans le classeur." type="5" refreshedVersion="0" background="1">
    <dbPr connection="Provider=Microsoft.Mashup.OleDb.1;Data Source=$Workbook$;Location=&quot;Exemple de fichier&quot;;Extended Properties=&quot;&quot;" command="SELECT * FROM [Exemple de fichier]"/>
  </connection>
  <connection id="15" xr16:uid="{86E71F68-CACE-4163-A317-18917E4A02A9}" keepAlive="1" name="Requête - Exemple de fichier (2)" description="Connexion à la requête « Exemple de fichier (2) » dans le classeur." type="5" refreshedVersion="0" background="1">
    <dbPr connection="Provider=Microsoft.Mashup.OleDb.1;Data Source=$Workbook$;Location=&quot;Exemple de fichier (2)&quot;;Extended Properties=&quot;&quot;" command="SELECT * FROM [Exemple de fichier (2)]"/>
  </connection>
  <connection id="16" xr16:uid="{DF9BABEE-7D7F-4400-B072-EFFD90459630}" keepAlive="1" name="Requête - form" description="Connexion à la requête « form » dans le classeur." type="5" refreshedVersion="8" background="1" saveData="1">
    <dbPr connection="Provider=Microsoft.Mashup.OleDb.1;Data Source=$Workbook$;Location=form;Extended Properties=&quot;&quot;" command="SELECT * FROM [form]"/>
  </connection>
  <connection id="17" xr16:uid="{36645865-0D9F-424F-A53F-CC45D840B052}" keepAlive="1" name="Requête - Paramètre1" description="Connexion à la requête « Paramètre1 » dans le classeur." type="5" refreshedVersion="0" background="1">
    <dbPr connection="Provider=Microsoft.Mashup.OleDb.1;Data Source=$Workbook$;Location=Paramètre1;Extended Properties=&quot;&quot;" command="SELECT * FROM [Paramètre1]"/>
  </connection>
  <connection id="18" xr16:uid="{E17A0A4D-9CB8-451F-AB7E-446262E0EF65}" keepAlive="1" name="Requête - Paramètre2" description="Connexion à la requête « Paramètre2 » dans le classeur." type="5" refreshedVersion="0" background="1">
    <dbPr connection="Provider=Microsoft.Mashup.OleDb.1;Data Source=$Workbook$;Location=Paramètre2;Extended Properties=&quot;&quot;" command="SELECT * FROM [Paramètre2]"/>
  </connection>
  <connection id="19" xr16:uid="{F417C19E-3770-4BB5-BB65-D5242D694642}" keepAlive="1" name="Requête - sexe" description="Connexion à la requête « sexe » dans le classeur." type="5" refreshedVersion="8" background="1" saveData="1">
    <dbPr connection="Provider=Microsoft.Mashup.OleDb.1;Data Source=$Workbook$;Location=sexe;Extended Properties=&quot;&quot;" command="SELECT * FROM [sexe]"/>
  </connection>
  <connection id="20" xr16:uid="{9AF2FB9A-0811-4C2C-BA27-9224913D4DD2}" keepAlive="1" name="Requête - Transformer le fichier" description="Connexion à la requête « Transformer le fichier » dans le classeur." type="5" refreshedVersion="0" background="1">
    <dbPr connection="Provider=Microsoft.Mashup.OleDb.1;Data Source=$Workbook$;Location=&quot;Transformer le fichier&quot;;Extended Properties=&quot;&quot;" command="SELECT * FROM [Transformer le fichier]"/>
  </connection>
  <connection id="21" xr16:uid="{A53C35D3-9CA4-49F9-8C3B-030057E9D546}" keepAlive="1" name="Requête - Transformer le fichier (2)" description="Connexion à la requête « Transformer le fichier (2) » dans le classeur." type="5" refreshedVersion="0" background="1">
    <dbPr connection="Provider=Microsoft.Mashup.OleDb.1;Data Source=$Workbook$;Location=&quot;Transformer le fichier (2)&quot;;Extended Properties=&quot;&quot;" command="SELECT * FROM [Transformer le fichier (2)]"/>
  </connection>
  <connection id="22" xr16:uid="{43F56687-E319-4071-8975-8067F914B742}" keepAlive="1" name="Requête - Transformer l'exemple de fichier" description="Connexion à la requête « Transformer l'exemple de fichier » dans le classeur." type="5" refreshedVersion="0" background="1">
    <dbPr connection="Provider=Microsoft.Mashup.OleDb.1;Data Source=$Workbook$;Location=&quot;Transformer l'exemple de fichier&quot;;Extended Properties=&quot;&quot;" command="SELECT * FROM [Transformer l'exemple de fichier]"/>
  </connection>
  <connection id="23" xr16:uid="{EB0534F8-9A96-4E7A-ADDF-E50CBB009E7C}" keepAlive="1" name="Requête - Transformer l'exemple de fichier (2)" description="Connexion à la requête « Transformer l'exemple de fichier (2) » dans le classeur." type="5" refreshedVersion="0" background="1">
    <dbPr connection="Provider=Microsoft.Mashup.OleDb.1;Data Source=$Workbook$;Location=&quot;Transformer l'exemple de fichier (2)&quot;;Extended Properties=&quot;&quot;" command="SELECT * FROM [Transformer l'exemple de fichier (2)]"/>
  </connection>
</connections>
</file>

<file path=xl/sharedStrings.xml><?xml version="1.0" encoding="utf-8"?>
<sst xmlns="http://schemas.openxmlformats.org/spreadsheetml/2006/main" count="620" uniqueCount="80">
  <si>
    <t>Femmes</t>
  </si>
  <si>
    <t>Part Femmes</t>
  </si>
  <si>
    <t>Alpes-de-Haute-Provence</t>
  </si>
  <si>
    <t>DEBOE</t>
  </si>
  <si>
    <t>Tous publics</t>
  </si>
  <si>
    <t>Alpes-Maritimes</t>
  </si>
  <si>
    <t>Bouches-du-Rhône</t>
  </si>
  <si>
    <t>Var</t>
  </si>
  <si>
    <t>Vaucluse</t>
  </si>
  <si>
    <t>Hautes-Alpes</t>
  </si>
  <si>
    <t>Région</t>
  </si>
  <si>
    <t>Moins de 25 ans</t>
  </si>
  <si>
    <t>50 ans ou plus</t>
  </si>
  <si>
    <t>Part 50 ans ou plus</t>
  </si>
  <si>
    <t>Part moins de 25 ans</t>
  </si>
  <si>
    <t>CAP-BEP</t>
  </si>
  <si>
    <t>Part CAP-BEP</t>
  </si>
  <si>
    <t>Département</t>
  </si>
  <si>
    <t>Statut</t>
  </si>
  <si>
    <t>Total</t>
  </si>
  <si>
    <t>Part Moins de 25 ans</t>
  </si>
  <si>
    <t>Dep</t>
  </si>
  <si>
    <t>Niveau BEP, CAP</t>
  </si>
  <si>
    <t>Sommaire :</t>
  </si>
  <si>
    <t xml:space="preserve">Tout public </t>
  </si>
  <si>
    <t>Primés Agefiph</t>
  </si>
  <si>
    <t>Poids Agefiph/Tout public</t>
  </si>
  <si>
    <t>Nombre de Contrats d'apprentissage</t>
  </si>
  <si>
    <t>Nombre de Contrats d'apprentissage TH</t>
  </si>
  <si>
    <t>Type d'employeur</t>
  </si>
  <si>
    <t>Poids TH/Tout public</t>
  </si>
  <si>
    <t>France métropolitaine</t>
  </si>
  <si>
    <t>Privé</t>
  </si>
  <si>
    <t>Provence - Alpes - Côte d'Azur</t>
  </si>
  <si>
    <t>Public</t>
  </si>
  <si>
    <t>Niveaux de formation à l'entrée</t>
  </si>
  <si>
    <t>% Femmes</t>
  </si>
  <si>
    <t>Âge moyen
(en années)</t>
  </si>
  <si>
    <t>Non-diplômés</t>
  </si>
  <si>
    <t>Part de non-diplômés</t>
  </si>
  <si>
    <t>Bac</t>
  </si>
  <si>
    <t>Part Bac</t>
  </si>
  <si>
    <t>Supérieur au bac</t>
  </si>
  <si>
    <t>Part Supérieur au bac</t>
  </si>
  <si>
    <t>PSH</t>
  </si>
  <si>
    <t>s</t>
  </si>
  <si>
    <t>Taille de l'entreprise</t>
  </si>
  <si>
    <t>Moins de 10 salariés</t>
  </si>
  <si>
    <t>Part de Moins de 10 salariés</t>
  </si>
  <si>
    <t>De 10 à 49 salariés</t>
  </si>
  <si>
    <t>Part de 10 à 49 salariés</t>
  </si>
  <si>
    <t>De 50 à 249 salariés</t>
  </si>
  <si>
    <t>Part de 50 à 249 salariés</t>
  </si>
  <si>
    <t>250 salariés et plus</t>
  </si>
  <si>
    <t>Part de 250 salariés et plus</t>
  </si>
  <si>
    <t xml:space="preserve">Secteur d'activité de l'employeur </t>
  </si>
  <si>
    <t>Agriculture, sylviculture et pêche</t>
  </si>
  <si>
    <t>Part de l'Agriculture, sylviculture et pêche</t>
  </si>
  <si>
    <t>Industrie</t>
  </si>
  <si>
    <t>Part de l'Industrie</t>
  </si>
  <si>
    <t>Construction</t>
  </si>
  <si>
    <t>Part de la Construction</t>
  </si>
  <si>
    <t>Services</t>
  </si>
  <si>
    <t>Nombre de Contrats de professionnalisation</t>
  </si>
  <si>
    <t>Nombre de Contrats de professionalisation TH</t>
  </si>
  <si>
    <t>-</t>
  </si>
  <si>
    <t>Onglet 23</t>
  </si>
  <si>
    <t>Onglet 24</t>
  </si>
  <si>
    <t>Onglet 21</t>
  </si>
  <si>
    <t>Onglet 22</t>
  </si>
  <si>
    <r>
      <rPr>
        <b/>
        <sz val="11"/>
        <color theme="1"/>
        <rFont val="Calibri"/>
        <family val="2"/>
      </rPr>
      <t>É</t>
    </r>
    <r>
      <rPr>
        <b/>
        <sz val="11"/>
        <color theme="1"/>
        <rFont val="Calibri"/>
        <family val="2"/>
        <scheme val="minor"/>
      </rPr>
      <t>volution 2021/2022</t>
    </r>
  </si>
  <si>
    <t>stable</t>
  </si>
  <si>
    <t>Part des Services</t>
  </si>
  <si>
    <t>ns</t>
  </si>
  <si>
    <t>- Faits saillants et données chiffrées sur les demandeurs d'emploi bénéficiaires de l'obligation d'emploi (DEBOE) en formation, en région et dans les départements</t>
  </si>
  <si>
    <t>- Faits saillants et données chiffrées sur les organismes de formation (OF) et les stagiaires de la formation continue en situation de handicap, en région</t>
  </si>
  <si>
    <t>- Faits saillants et données chiffrées sur les contrats d'apprentissage, en région et dans les départements</t>
  </si>
  <si>
    <t>- Faits saillants et données chiffrées sur les contrats de professionnalisation, en région et dans les départements</t>
  </si>
  <si>
    <t>Onglet 25</t>
  </si>
  <si>
    <t>- Informations et données de suivi sur la Ressource handicap formation (RHF), en région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</si>
</sst>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0.0%"/>
    <numFmt numFmtId="166"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24"/>
      <color theme="1"/>
      <name val="Calibri"/>
      <family val="2"/>
      <scheme val="minor"/>
    </font>
    <font>
      <b/>
      <sz val="12"/>
      <color rgb="FF0070C0"/>
      <name val="Calibri"/>
      <family val="2"/>
      <scheme val="minor"/>
    </font>
    <font>
      <b/>
      <sz val="11"/>
      <color theme="1"/>
      <name val="Calibri"/>
      <family val="2"/>
    </font>
    <font>
      <i/>
      <sz val="11"/>
      <color theme="1"/>
      <name val="Calibri"/>
      <family val="2"/>
      <scheme val="minor"/>
    </font>
    <font>
      <i/>
      <sz val="11"/>
      <name val="Calibri"/>
      <family val="2"/>
      <scheme val="minor"/>
    </font>
    <font>
      <sz val="11"/>
      <name val="Calibri"/>
      <family val="2"/>
      <scheme val="minor"/>
    </font>
  </fonts>
  <fills count="6">
    <fill>
      <patternFill patternType="none"/>
    </fill>
    <fill>
      <patternFill patternType="gray125"/>
    </fill>
    <fill>
      <patternFill patternType="solid">
        <fgColor rgb="FF92D050"/>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CC9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cellStyleXfs>
  <cellXfs count="191">
    <xf numFmtId="0" fontId="0" fillId="0" borderId="0" xfId="0"/>
    <xf numFmtId="0" fontId="2" fillId="0" borderId="0" xfId="0" applyFont="1"/>
    <xf numFmtId="164" fontId="2" fillId="0" borderId="0" xfId="1" applyNumberFormat="1" applyFont="1"/>
    <xf numFmtId="9" fontId="2" fillId="0" borderId="0" xfId="2" applyFont="1"/>
    <xf numFmtId="0" fontId="2" fillId="0" borderId="0" xfId="0" applyFont="1" applyAlignment="1">
      <alignment horizontal="left" vertical="center"/>
    </xf>
    <xf numFmtId="164" fontId="0" fillId="0" borderId="0" xfId="0" applyNumberFormat="1"/>
    <xf numFmtId="0" fontId="4" fillId="0" borderId="0" xfId="0" applyFont="1" applyAlignment="1">
      <alignment vertical="center"/>
    </xf>
    <xf numFmtId="0" fontId="3" fillId="0" borderId="0" xfId="3" applyAlignment="1">
      <alignment wrapText="1"/>
    </xf>
    <xf numFmtId="0" fontId="5" fillId="0" borderId="0" xfId="0" applyFont="1"/>
    <xf numFmtId="0" fontId="3" fillId="0" borderId="0" xfId="3" quotePrefix="1"/>
    <xf numFmtId="0" fontId="0" fillId="0" borderId="0" xfId="0" applyAlignment="1">
      <alignment horizontal="right" vertical="center" wrapText="1"/>
    </xf>
    <xf numFmtId="0" fontId="0" fillId="2" borderId="3" xfId="0" applyFill="1" applyBorder="1" applyAlignment="1">
      <alignment horizontal="center" vertical="center" wrapText="1"/>
    </xf>
    <xf numFmtId="0" fontId="0" fillId="0" borderId="0" xfId="0" applyAlignment="1">
      <alignment horizontal="right" vertical="center"/>
    </xf>
    <xf numFmtId="0" fontId="0" fillId="0" borderId="4" xfId="0" applyBorder="1" applyAlignment="1">
      <alignment horizontal="left" vertical="center" wrapText="1"/>
    </xf>
    <xf numFmtId="0" fontId="0" fillId="0" borderId="0" xfId="0" applyAlignment="1">
      <alignment vertical="center"/>
    </xf>
    <xf numFmtId="0" fontId="0" fillId="0" borderId="0" xfId="0" applyAlignment="1">
      <alignment vertical="center" wrapText="1"/>
    </xf>
    <xf numFmtId="0" fontId="0" fillId="0" borderId="6" xfId="0" applyBorder="1" applyAlignment="1">
      <alignment horizontal="left" vertical="center" wrapText="1"/>
    </xf>
    <xf numFmtId="0" fontId="0" fillId="0" borderId="9" xfId="0"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vertical="center" wrapText="1"/>
    </xf>
    <xf numFmtId="164" fontId="2" fillId="0" borderId="0" xfId="1" applyNumberFormat="1" applyFont="1" applyAlignment="1">
      <alignment vertical="center"/>
    </xf>
    <xf numFmtId="9" fontId="2" fillId="0" borderId="0" xfId="2" applyFont="1" applyAlignment="1">
      <alignment vertical="center"/>
    </xf>
    <xf numFmtId="0" fontId="0" fillId="0" borderId="0" xfId="0" applyAlignment="1">
      <alignment horizontal="center" vertical="center"/>
    </xf>
    <xf numFmtId="0" fontId="2" fillId="0" borderId="0" xfId="0" applyFont="1" applyAlignment="1">
      <alignment horizontal="center" vertical="center" wrapText="1"/>
    </xf>
    <xf numFmtId="0" fontId="0" fillId="2" borderId="5" xfId="0" applyFill="1" applyBorder="1" applyAlignment="1">
      <alignment horizontal="center" vertical="center" wrapText="1"/>
    </xf>
    <xf numFmtId="0" fontId="0" fillId="0" borderId="1" xfId="0" applyBorder="1" applyAlignment="1">
      <alignment vertical="center" wrapText="1"/>
    </xf>
    <xf numFmtId="3" fontId="0" fillId="0" borderId="12" xfId="0" applyNumberFormat="1" applyBorder="1" applyAlignment="1">
      <alignment vertical="center"/>
    </xf>
    <xf numFmtId="3" fontId="0" fillId="0" borderId="13" xfId="0" applyNumberFormat="1" applyBorder="1" applyAlignment="1">
      <alignment vertical="center"/>
    </xf>
    <xf numFmtId="0" fontId="2" fillId="0" borderId="3" xfId="0" applyFont="1" applyBorder="1" applyAlignment="1">
      <alignment vertical="center"/>
    </xf>
    <xf numFmtId="3" fontId="0" fillId="0" borderId="14" xfId="0" applyNumberFormat="1" applyBorder="1" applyAlignment="1">
      <alignment vertical="center"/>
    </xf>
    <xf numFmtId="3" fontId="0" fillId="0" borderId="5" xfId="0" applyNumberFormat="1" applyBorder="1" applyAlignment="1">
      <alignment vertical="center"/>
    </xf>
    <xf numFmtId="9" fontId="0" fillId="0" borderId="7" xfId="2" applyFont="1" applyBorder="1" applyAlignment="1">
      <alignment vertical="center"/>
    </xf>
    <xf numFmtId="0" fontId="2" fillId="0" borderId="1" xfId="0" applyFont="1" applyBorder="1" applyAlignment="1">
      <alignment vertical="center" wrapText="1"/>
    </xf>
    <xf numFmtId="3" fontId="2" fillId="0" borderId="12" xfId="0" applyNumberFormat="1" applyFont="1" applyBorder="1" applyAlignment="1">
      <alignment vertical="center"/>
    </xf>
    <xf numFmtId="3" fontId="2" fillId="0" borderId="13" xfId="0" applyNumberFormat="1" applyFont="1" applyBorder="1" applyAlignment="1">
      <alignment vertical="center"/>
    </xf>
    <xf numFmtId="0" fontId="0" fillId="0" borderId="7" xfId="0" applyBorder="1" applyAlignment="1">
      <alignment vertical="center" wrapText="1"/>
    </xf>
    <xf numFmtId="0" fontId="2" fillId="0" borderId="7" xfId="0" applyFont="1" applyBorder="1" applyAlignment="1">
      <alignment vertical="center"/>
    </xf>
    <xf numFmtId="3" fontId="0" fillId="0" borderId="0" xfId="0" applyNumberFormat="1" applyAlignment="1">
      <alignment vertical="center"/>
    </xf>
    <xf numFmtId="3" fontId="0" fillId="0" borderId="8" xfId="0" applyNumberFormat="1" applyBorder="1" applyAlignment="1">
      <alignment vertical="center"/>
    </xf>
    <xf numFmtId="0" fontId="0" fillId="0" borderId="10" xfId="0" applyBorder="1" applyAlignment="1">
      <alignment vertical="center" wrapText="1"/>
    </xf>
    <xf numFmtId="0" fontId="2" fillId="0" borderId="1" xfId="0" applyFont="1" applyBorder="1" applyAlignment="1">
      <alignment vertical="center"/>
    </xf>
    <xf numFmtId="9" fontId="0" fillId="0" borderId="1" xfId="2" applyFont="1" applyBorder="1" applyAlignment="1">
      <alignment vertical="center"/>
    </xf>
    <xf numFmtId="3" fontId="2" fillId="0" borderId="14" xfId="0" applyNumberFormat="1" applyFont="1" applyBorder="1" applyAlignment="1">
      <alignment vertical="center"/>
    </xf>
    <xf numFmtId="3" fontId="2" fillId="0" borderId="5" xfId="0" applyNumberFormat="1" applyFont="1" applyBorder="1" applyAlignment="1">
      <alignment vertical="center"/>
    </xf>
    <xf numFmtId="9" fontId="2" fillId="0" borderId="7" xfId="2" applyFont="1" applyBorder="1" applyAlignment="1">
      <alignment vertical="center"/>
    </xf>
    <xf numFmtId="3" fontId="2" fillId="0" borderId="0" xfId="0" applyNumberFormat="1" applyFont="1" applyAlignment="1">
      <alignment vertical="center"/>
    </xf>
    <xf numFmtId="3" fontId="2" fillId="0" borderId="8" xfId="0" applyNumberFormat="1" applyFont="1" applyBorder="1" applyAlignment="1">
      <alignment vertical="center"/>
    </xf>
    <xf numFmtId="9" fontId="2" fillId="0" borderId="1" xfId="2" applyFont="1" applyBorder="1" applyAlignment="1">
      <alignment vertical="center"/>
    </xf>
    <xf numFmtId="3" fontId="0" fillId="0" borderId="15" xfId="0" applyNumberFormat="1" applyBorder="1" applyAlignment="1">
      <alignment vertical="center"/>
    </xf>
    <xf numFmtId="3" fontId="0" fillId="0" borderId="11" xfId="0" applyNumberFormat="1" applyBorder="1" applyAlignment="1">
      <alignment vertical="center"/>
    </xf>
    <xf numFmtId="9" fontId="0" fillId="0" borderId="12" xfId="2" applyFont="1" applyBorder="1" applyAlignment="1">
      <alignment vertical="center"/>
    </xf>
    <xf numFmtId="9" fontId="0" fillId="0" borderId="13" xfId="2" applyFont="1" applyBorder="1" applyAlignment="1">
      <alignment vertical="center"/>
    </xf>
    <xf numFmtId="9" fontId="2" fillId="0" borderId="12" xfId="2" applyFont="1" applyBorder="1" applyAlignment="1">
      <alignment vertical="center"/>
    </xf>
    <xf numFmtId="9" fontId="2" fillId="0" borderId="13" xfId="2" applyFont="1" applyBorder="1" applyAlignment="1">
      <alignment vertical="center"/>
    </xf>
    <xf numFmtId="9" fontId="0" fillId="0" borderId="0" xfId="2" applyFont="1" applyBorder="1" applyAlignment="1">
      <alignment vertical="center"/>
    </xf>
    <xf numFmtId="9" fontId="0" fillId="0" borderId="8" xfId="2" applyFont="1" applyBorder="1" applyAlignment="1">
      <alignment vertical="center"/>
    </xf>
    <xf numFmtId="9" fontId="0" fillId="0" borderId="15" xfId="2" applyFont="1" applyBorder="1" applyAlignment="1">
      <alignment vertical="center"/>
    </xf>
    <xf numFmtId="9" fontId="0" fillId="0" borderId="11" xfId="2" applyFont="1" applyBorder="1" applyAlignment="1">
      <alignment vertical="center"/>
    </xf>
    <xf numFmtId="0" fontId="2" fillId="0" borderId="0" xfId="0" applyFont="1" applyAlignment="1">
      <alignment horizontal="right" vertical="center" wrapText="1"/>
    </xf>
    <xf numFmtId="0" fontId="2" fillId="0" borderId="0" xfId="0" applyFont="1" applyAlignment="1">
      <alignment horizontal="right" vertical="center"/>
    </xf>
    <xf numFmtId="0" fontId="0" fillId="0" borderId="0" xfId="0" applyAlignment="1">
      <alignment horizontal="left" vertical="center" wrapText="1"/>
    </xf>
    <xf numFmtId="164" fontId="0" fillId="0" borderId="0" xfId="1" applyNumberFormat="1" applyFont="1" applyAlignment="1">
      <alignment vertical="center" wrapText="1"/>
    </xf>
    <xf numFmtId="164" fontId="0" fillId="0" borderId="0" xfId="1" applyNumberFormat="1" applyFont="1" applyAlignment="1">
      <alignment vertical="center"/>
    </xf>
    <xf numFmtId="9" fontId="0" fillId="0" borderId="0" xfId="2" applyFont="1" applyAlignment="1">
      <alignment vertical="center"/>
    </xf>
    <xf numFmtId="9" fontId="2" fillId="0" borderId="0" xfId="2" quotePrefix="1" applyFont="1" applyAlignment="1">
      <alignment horizontal="right" vertical="center" wrapText="1"/>
    </xf>
    <xf numFmtId="9" fontId="2" fillId="0" borderId="0" xfId="2" quotePrefix="1" applyFont="1" applyAlignment="1">
      <alignment horizontal="right" vertical="center"/>
    </xf>
    <xf numFmtId="0" fontId="0" fillId="2" borderId="4" xfId="0" applyFill="1" applyBorder="1" applyAlignment="1">
      <alignment horizontal="center" vertical="center" wrapText="1"/>
    </xf>
    <xf numFmtId="3" fontId="0" fillId="0" borderId="2" xfId="0" applyNumberFormat="1" applyBorder="1" applyAlignment="1">
      <alignment vertical="center"/>
    </xf>
    <xf numFmtId="166" fontId="0" fillId="0" borderId="1" xfId="0" applyNumberFormat="1" applyBorder="1" applyAlignment="1">
      <alignment vertical="center"/>
    </xf>
    <xf numFmtId="164" fontId="0" fillId="0" borderId="2" xfId="1" applyNumberFormat="1" applyFont="1" applyBorder="1" applyAlignment="1">
      <alignment vertical="center" wrapText="1"/>
    </xf>
    <xf numFmtId="164" fontId="0" fillId="0" borderId="2" xfId="1" applyNumberFormat="1" applyFont="1" applyBorder="1" applyAlignment="1">
      <alignment vertical="center"/>
    </xf>
    <xf numFmtId="1" fontId="0" fillId="0" borderId="0" xfId="0" applyNumberFormat="1" applyAlignment="1">
      <alignment vertical="center"/>
    </xf>
    <xf numFmtId="164" fontId="7" fillId="0" borderId="2" xfId="1" applyNumberFormat="1" applyFont="1" applyBorder="1" applyAlignment="1">
      <alignment horizontal="center" vertical="center"/>
    </xf>
    <xf numFmtId="9" fontId="8" fillId="0" borderId="13" xfId="2" applyFont="1" applyBorder="1" applyAlignment="1">
      <alignment horizontal="center" vertical="center"/>
    </xf>
    <xf numFmtId="3" fontId="2" fillId="0" borderId="2" xfId="0" applyNumberFormat="1" applyFont="1" applyBorder="1" applyAlignment="1">
      <alignment vertical="center"/>
    </xf>
    <xf numFmtId="166" fontId="2" fillId="0" borderId="1" xfId="0" applyNumberFormat="1" applyFont="1" applyBorder="1" applyAlignment="1">
      <alignment vertical="center"/>
    </xf>
    <xf numFmtId="164" fontId="2" fillId="0" borderId="2" xfId="1" applyNumberFormat="1" applyFont="1" applyBorder="1"/>
    <xf numFmtId="9" fontId="2" fillId="0" borderId="12" xfId="2" applyFont="1" applyBorder="1"/>
    <xf numFmtId="164" fontId="2" fillId="0" borderId="2" xfId="1" applyNumberFormat="1" applyFont="1" applyBorder="1" applyAlignment="1">
      <alignment vertical="center"/>
    </xf>
    <xf numFmtId="9" fontId="0" fillId="0" borderId="0" xfId="0" applyNumberFormat="1" applyAlignment="1">
      <alignment vertical="center"/>
    </xf>
    <xf numFmtId="164" fontId="1" fillId="0" borderId="2" xfId="1" applyNumberFormat="1" applyFont="1" applyBorder="1" applyAlignment="1">
      <alignment horizontal="center" vertical="center"/>
    </xf>
    <xf numFmtId="164" fontId="1" fillId="0" borderId="2" xfId="1" applyNumberFormat="1" applyFont="1" applyBorder="1" applyAlignment="1">
      <alignment vertical="center"/>
    </xf>
    <xf numFmtId="3" fontId="7" fillId="0" borderId="8" xfId="0" applyNumberFormat="1" applyFont="1" applyBorder="1" applyAlignment="1">
      <alignment horizontal="center" vertical="center"/>
    </xf>
    <xf numFmtId="3" fontId="7" fillId="0" borderId="7" xfId="0" applyNumberFormat="1" applyFont="1" applyBorder="1" applyAlignment="1">
      <alignment horizontal="center" vertical="center"/>
    </xf>
    <xf numFmtId="9" fontId="0" fillId="0" borderId="10" xfId="2" applyFont="1" applyBorder="1" applyAlignment="1">
      <alignment vertical="center"/>
    </xf>
    <xf numFmtId="164" fontId="7" fillId="0" borderId="2" xfId="1" applyNumberFormat="1" applyFont="1" applyBorder="1" applyAlignment="1">
      <alignment horizontal="center" vertical="center" wrapText="1"/>
    </xf>
    <xf numFmtId="166" fontId="0" fillId="0" borderId="1" xfId="0" applyNumberFormat="1" applyBorder="1"/>
    <xf numFmtId="3" fontId="7" fillId="0" borderId="2" xfId="0" applyNumberFormat="1" applyFont="1" applyBorder="1" applyAlignment="1">
      <alignment horizontal="center"/>
    </xf>
    <xf numFmtId="164" fontId="0" fillId="0" borderId="13" xfId="1" applyNumberFormat="1" applyFont="1" applyFill="1" applyBorder="1" applyAlignment="1">
      <alignment vertical="center" wrapText="1"/>
    </xf>
    <xf numFmtId="3" fontId="0" fillId="0" borderId="2" xfId="0" applyNumberFormat="1" applyBorder="1"/>
    <xf numFmtId="9" fontId="0" fillId="0" borderId="13" xfId="2" applyFont="1" applyFill="1" applyBorder="1" applyAlignment="1">
      <alignment vertical="center"/>
    </xf>
    <xf numFmtId="166" fontId="2" fillId="0" borderId="1" xfId="0" applyNumberFormat="1" applyFont="1" applyBorder="1"/>
    <xf numFmtId="3" fontId="2" fillId="0" borderId="2" xfId="0" applyNumberFormat="1" applyFont="1" applyBorder="1"/>
    <xf numFmtId="9" fontId="2" fillId="0" borderId="13" xfId="2" applyFont="1" applyFill="1" applyBorder="1"/>
    <xf numFmtId="9" fontId="2" fillId="0" borderId="13" xfId="2" applyFont="1" applyFill="1" applyBorder="1" applyAlignment="1">
      <alignment vertical="center"/>
    </xf>
    <xf numFmtId="3" fontId="0" fillId="0" borderId="0" xfId="0" applyNumberFormat="1"/>
    <xf numFmtId="3" fontId="0" fillId="0" borderId="4" xfId="0" applyNumberFormat="1" applyBorder="1"/>
    <xf numFmtId="165" fontId="2" fillId="0" borderId="13" xfId="2" applyNumberFormat="1" applyFont="1" applyFill="1" applyBorder="1" applyAlignment="1">
      <alignment vertical="center"/>
    </xf>
    <xf numFmtId="9" fontId="1" fillId="0" borderId="12" xfId="2" applyFont="1" applyBorder="1" applyAlignment="1">
      <alignment vertical="center"/>
    </xf>
    <xf numFmtId="164" fontId="1" fillId="0" borderId="2" xfId="1" applyNumberFormat="1" applyFont="1" applyBorder="1" applyAlignment="1">
      <alignment horizontal="right" vertical="center"/>
    </xf>
    <xf numFmtId="9" fontId="9" fillId="0" borderId="13" xfId="2" applyFont="1" applyBorder="1" applyAlignment="1">
      <alignment horizontal="right" vertical="center"/>
    </xf>
    <xf numFmtId="3" fontId="7" fillId="0" borderId="0" xfId="0" applyNumberFormat="1" applyFont="1" applyAlignment="1">
      <alignment horizontal="center" vertical="center"/>
    </xf>
    <xf numFmtId="3" fontId="7" fillId="0" borderId="8" xfId="0" quotePrefix="1" applyNumberFormat="1" applyFont="1" applyBorder="1" applyAlignment="1">
      <alignment horizontal="center" vertical="center"/>
    </xf>
    <xf numFmtId="9" fontId="7" fillId="0" borderId="7" xfId="2" applyFont="1" applyBorder="1" applyAlignment="1">
      <alignment horizontal="center" vertical="center"/>
    </xf>
    <xf numFmtId="165" fontId="0" fillId="0" borderId="12" xfId="2" applyNumberFormat="1" applyFont="1" applyBorder="1" applyAlignment="1">
      <alignment horizontal="center" vertical="center"/>
    </xf>
    <xf numFmtId="9" fontId="7" fillId="0" borderId="8" xfId="2" applyFont="1" applyBorder="1" applyAlignment="1">
      <alignment horizontal="center" vertical="center"/>
    </xf>
    <xf numFmtId="9" fontId="7" fillId="0" borderId="8" xfId="2" quotePrefix="1" applyFont="1" applyBorder="1" applyAlignment="1">
      <alignment horizontal="center" vertical="center"/>
    </xf>
    <xf numFmtId="9" fontId="0" fillId="0" borderId="15" xfId="2" applyFont="1" applyBorder="1" applyAlignment="1">
      <alignment horizontal="center" vertical="center"/>
    </xf>
    <xf numFmtId="3" fontId="7" fillId="0" borderId="2" xfId="0" applyNumberFormat="1" applyFont="1" applyBorder="1" applyAlignment="1">
      <alignment horizontal="right"/>
    </xf>
    <xf numFmtId="9" fontId="8" fillId="0" borderId="13" xfId="2" applyFont="1" applyBorder="1" applyAlignment="1">
      <alignment horizontal="right" vertical="center"/>
    </xf>
    <xf numFmtId="3" fontId="0" fillId="0" borderId="2" xfId="0" applyNumberFormat="1" applyBorder="1" applyAlignment="1">
      <alignment horizontal="right"/>
    </xf>
    <xf numFmtId="164" fontId="7" fillId="0" borderId="13" xfId="1" applyNumberFormat="1" applyFont="1" applyBorder="1" applyAlignment="1">
      <alignment horizontal="center" vertical="center" wrapText="1"/>
    </xf>
    <xf numFmtId="166" fontId="0" fillId="0" borderId="1" xfId="1" applyNumberFormat="1" applyFont="1" applyBorder="1" applyAlignment="1">
      <alignment vertical="center" wrapText="1"/>
    </xf>
    <xf numFmtId="164" fontId="7" fillId="0" borderId="13" xfId="1" applyNumberFormat="1" applyFont="1" applyFill="1" applyBorder="1" applyAlignment="1">
      <alignment horizontal="center" vertical="center" wrapText="1"/>
    </xf>
    <xf numFmtId="166" fontId="0" fillId="0" borderId="2" xfId="0" applyNumberFormat="1" applyBorder="1"/>
    <xf numFmtId="164" fontId="0" fillId="0" borderId="9" xfId="1" applyNumberFormat="1" applyFont="1" applyBorder="1" applyAlignment="1">
      <alignment vertical="center" wrapText="1"/>
    </xf>
    <xf numFmtId="9" fontId="0" fillId="0" borderId="13" xfId="1" applyNumberFormat="1" applyFont="1" applyFill="1" applyBorder="1" applyAlignment="1">
      <alignment vertical="center" wrapText="1"/>
    </xf>
    <xf numFmtId="3" fontId="0" fillId="0" borderId="0" xfId="0" applyNumberFormat="1" applyAlignment="1">
      <alignment horizontal="right"/>
    </xf>
    <xf numFmtId="9" fontId="1" fillId="0" borderId="13" xfId="2" applyFont="1" applyFill="1" applyBorder="1" applyAlignment="1">
      <alignment horizontal="right" vertical="center"/>
    </xf>
    <xf numFmtId="0" fontId="2" fillId="4" borderId="4" xfId="0" applyFont="1" applyFill="1" applyBorder="1" applyAlignment="1">
      <alignment horizontal="center"/>
    </xf>
    <xf numFmtId="0" fontId="2" fillId="4" borderId="5" xfId="0" applyFont="1" applyFill="1" applyBorder="1" applyAlignment="1">
      <alignment horizontal="center"/>
    </xf>
    <xf numFmtId="0" fontId="0" fillId="0" borderId="14" xfId="0" applyBorder="1"/>
    <xf numFmtId="164" fontId="0" fillId="0" borderId="4" xfId="1" applyNumberFormat="1" applyFont="1" applyBorder="1"/>
    <xf numFmtId="9" fontId="0" fillId="0" borderId="5" xfId="2" applyFont="1" applyBorder="1"/>
    <xf numFmtId="0" fontId="0" fillId="0" borderId="15" xfId="0" applyBorder="1"/>
    <xf numFmtId="164" fontId="0" fillId="0" borderId="9" xfId="1" applyNumberFormat="1" applyFont="1" applyBorder="1"/>
    <xf numFmtId="9" fontId="0" fillId="0" borderId="11" xfId="2" applyFont="1" applyBorder="1"/>
    <xf numFmtId="164" fontId="0" fillId="0" borderId="6" xfId="1" applyNumberFormat="1" applyFont="1" applyBorder="1"/>
    <xf numFmtId="9" fontId="0" fillId="0" borderId="8" xfId="2" applyFont="1" applyBorder="1"/>
    <xf numFmtId="0" fontId="2" fillId="0" borderId="14" xfId="0" applyFont="1" applyBorder="1"/>
    <xf numFmtId="164" fontId="2" fillId="0" borderId="4" xfId="1" applyNumberFormat="1" applyFont="1" applyBorder="1"/>
    <xf numFmtId="9" fontId="2" fillId="0" borderId="5" xfId="2" applyFont="1" applyBorder="1"/>
    <xf numFmtId="0" fontId="2" fillId="0" borderId="15" xfId="0" applyFont="1" applyBorder="1"/>
    <xf numFmtId="164" fontId="2" fillId="0" borderId="9" xfId="1" applyNumberFormat="1" applyFont="1" applyBorder="1"/>
    <xf numFmtId="9" fontId="2" fillId="0" borderId="11" xfId="2" applyFont="1" applyBorder="1"/>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5" borderId="4" xfId="0" applyFill="1" applyBorder="1" applyAlignment="1">
      <alignment horizontal="center" vertical="center" wrapText="1"/>
    </xf>
    <xf numFmtId="0" fontId="0" fillId="5" borderId="5" xfId="0" applyFill="1" applyBorder="1" applyAlignment="1">
      <alignment horizontal="center" vertical="center" wrapText="1"/>
    </xf>
    <xf numFmtId="0" fontId="0" fillId="5" borderId="3" xfId="0" applyFill="1" applyBorder="1" applyAlignment="1">
      <alignment horizontal="center" vertical="center" wrapText="1"/>
    </xf>
    <xf numFmtId="164" fontId="0" fillId="0" borderId="0" xfId="1" applyNumberFormat="1" applyFont="1" applyFill="1" applyAlignment="1">
      <alignment vertical="center"/>
    </xf>
    <xf numFmtId="9" fontId="0" fillId="0" borderId="0" xfId="2" applyFont="1" applyFill="1" applyAlignment="1">
      <alignment vertical="center"/>
    </xf>
    <xf numFmtId="0" fontId="2" fillId="5" borderId="3" xfId="0" applyFont="1" applyFill="1" applyBorder="1" applyAlignment="1">
      <alignment horizontal="center" vertical="center" wrapText="1"/>
    </xf>
    <xf numFmtId="0" fontId="2" fillId="5" borderId="1" xfId="0" applyFont="1" applyFill="1" applyBorder="1" applyAlignment="1">
      <alignment horizontal="center" vertical="center" wrapText="1"/>
    </xf>
    <xf numFmtId="9" fontId="0" fillId="0" borderId="1" xfId="2" applyFont="1" applyFill="1" applyBorder="1" applyAlignment="1">
      <alignment vertical="center"/>
    </xf>
    <xf numFmtId="9" fontId="2" fillId="0" borderId="1" xfId="2" applyFont="1" applyFill="1" applyBorder="1" applyAlignment="1">
      <alignment vertical="center"/>
    </xf>
    <xf numFmtId="9" fontId="0" fillId="0" borderId="7" xfId="2" applyFont="1" applyFill="1" applyBorder="1" applyAlignment="1">
      <alignment vertical="center"/>
    </xf>
    <xf numFmtId="3" fontId="0" fillId="0" borderId="8" xfId="0" quotePrefix="1" applyNumberFormat="1" applyBorder="1" applyAlignment="1">
      <alignment horizontal="center" vertical="center"/>
    </xf>
    <xf numFmtId="9" fontId="0" fillId="0" borderId="10" xfId="2" applyFont="1" applyFill="1" applyBorder="1" applyAlignment="1">
      <alignment vertical="center"/>
    </xf>
    <xf numFmtId="0" fontId="2" fillId="0" borderId="1" xfId="0" applyFont="1" applyBorder="1" applyAlignment="1">
      <alignment horizontal="left" vertical="center" wrapText="1"/>
    </xf>
    <xf numFmtId="9" fontId="0" fillId="0" borderId="0" xfId="2" applyFont="1"/>
    <xf numFmtId="165" fontId="0" fillId="0" borderId="1" xfId="2" applyNumberFormat="1" applyFont="1" applyBorder="1" applyAlignment="1">
      <alignment vertical="center"/>
    </xf>
    <xf numFmtId="164" fontId="0" fillId="0" borderId="1" xfId="1" applyNumberFormat="1" applyFont="1" applyBorder="1" applyAlignment="1">
      <alignment vertical="center"/>
    </xf>
    <xf numFmtId="164" fontId="0" fillId="0" borderId="1" xfId="1" applyNumberFormat="1" applyFont="1" applyBorder="1" applyAlignment="1">
      <alignment vertical="center" wrapText="1"/>
    </xf>
    <xf numFmtId="9" fontId="2" fillId="0" borderId="1" xfId="2" quotePrefix="1" applyFont="1" applyBorder="1" applyAlignment="1">
      <alignment horizontal="right" vertical="center" wrapText="1"/>
    </xf>
    <xf numFmtId="9" fontId="2" fillId="0" borderId="1" xfId="2" quotePrefix="1" applyFont="1" applyBorder="1" applyAlignment="1">
      <alignment horizontal="right" vertical="center"/>
    </xf>
    <xf numFmtId="165" fontId="0" fillId="0" borderId="0" xfId="2" applyNumberFormat="1" applyFont="1" applyAlignment="1">
      <alignment vertical="center"/>
    </xf>
    <xf numFmtId="0" fontId="0" fillId="0" borderId="6" xfId="0" applyBorder="1" applyAlignment="1">
      <alignment horizontal="left" vertical="center"/>
    </xf>
    <xf numFmtId="0" fontId="2" fillId="0" borderId="4" xfId="0" applyFont="1" applyBorder="1" applyAlignment="1">
      <alignment horizontal="left" vertical="center" wrapText="1"/>
    </xf>
    <xf numFmtId="0" fontId="2" fillId="0" borderId="9" xfId="0" applyFont="1" applyBorder="1" applyAlignment="1">
      <alignment horizontal="left" vertical="center" wrapText="1"/>
    </xf>
    <xf numFmtId="0" fontId="0" fillId="0" borderId="4" xfId="0" applyBorder="1" applyAlignment="1">
      <alignment horizontal="left" vertical="center"/>
    </xf>
    <xf numFmtId="0" fontId="0" fillId="0" borderId="9" xfId="0" applyBorder="1" applyAlignment="1">
      <alignment horizontal="left" vertical="center"/>
    </xf>
    <xf numFmtId="0" fontId="0" fillId="0" borderId="3" xfId="0" applyBorder="1" applyAlignment="1">
      <alignment horizontal="left" vertical="center" wrapText="1"/>
    </xf>
    <xf numFmtId="0" fontId="0" fillId="0" borderId="10" xfId="0" applyBorder="1" applyAlignment="1">
      <alignment horizontal="left" vertical="center" wrapText="1"/>
    </xf>
    <xf numFmtId="0" fontId="2" fillId="3" borderId="2"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0" fillId="0" borderId="1" xfId="0" applyBorder="1" applyAlignment="1">
      <alignment horizontal="left" vertical="center" wrapText="1"/>
    </xf>
    <xf numFmtId="0" fontId="2" fillId="0" borderId="1" xfId="0" applyFont="1" applyBorder="1" applyAlignment="1">
      <alignment horizontal="left" vertical="center" wrapText="1"/>
    </xf>
    <xf numFmtId="0" fontId="0" fillId="0" borderId="0" xfId="0" applyAlignment="1">
      <alignment horizontal="left" vertical="center" wrapText="1"/>
    </xf>
    <xf numFmtId="0" fontId="2" fillId="0" borderId="0" xfId="0" applyFont="1" applyAlignment="1">
      <alignment horizontal="left" vertical="center" wrapText="1"/>
    </xf>
    <xf numFmtId="0" fontId="2" fillId="0" borderId="3" xfId="0" applyFont="1" applyBorder="1" applyAlignment="1">
      <alignment horizontal="left" vertical="center" wrapText="1"/>
    </xf>
    <xf numFmtId="0" fontId="2" fillId="0" borderId="10" xfId="0" applyFont="1" applyBorder="1" applyAlignment="1">
      <alignment horizontal="left" vertical="center" wrapText="1"/>
    </xf>
    <xf numFmtId="0" fontId="0" fillId="0" borderId="3" xfId="0" applyBorder="1" applyAlignment="1">
      <alignment vertical="center" wrapText="1"/>
    </xf>
    <xf numFmtId="0" fontId="0" fillId="0" borderId="7" xfId="0" applyBorder="1" applyAlignment="1">
      <alignment vertical="center" wrapText="1"/>
    </xf>
    <xf numFmtId="0" fontId="0" fillId="0" borderId="10" xfId="0" applyBorder="1" applyAlignment="1">
      <alignment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0" fillId="3" borderId="2"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13" xfId="0" applyFill="1"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2" fillId="0" borderId="7" xfId="0" applyFont="1" applyBorder="1" applyAlignment="1">
      <alignment horizontal="left" vertical="center" wrapText="1"/>
    </xf>
    <xf numFmtId="0" fontId="0" fillId="0" borderId="14" xfId="0" applyBorder="1" applyAlignment="1">
      <alignment horizontal="left" vertical="center" wrapText="1"/>
    </xf>
    <xf numFmtId="0" fontId="2" fillId="5" borderId="2"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13" xfId="0" applyFont="1" applyFill="1" applyBorder="1" applyAlignment="1">
      <alignment horizontal="center" vertical="center" wrapText="1"/>
    </xf>
  </cellXfs>
  <cellStyles count="4">
    <cellStyle name="Lien hypertexte" xfId="3" builtinId="8"/>
    <cellStyle name="Milliers" xfId="1" builtinId="3"/>
    <cellStyle name="Normal" xfId="0" builtinId="0"/>
    <cellStyle name="Pourcentage" xfId="2" builtinId="5"/>
  </cellStyles>
  <dxfs count="3">
    <dxf>
      <numFmt numFmtId="0" formatCode="General"/>
    </dxf>
    <dxf>
      <numFmt numFmtId="0" formatCode="General"/>
    </dxf>
    <dxf>
      <numFmt numFmtId="0" formatCode="General"/>
    </dxf>
  </dxfs>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hyperlink" Target="http://www.handiplace.org/media/pdf/autres/circ_DGEFP_2009_16.pdf" TargetMode="External"/></Relationships>
</file>

<file path=xl/drawings/drawing1.xml><?xml version="1.0" encoding="utf-8"?>
<xdr:wsDr xmlns:xdr="http://schemas.openxmlformats.org/drawingml/2006/spreadsheetDrawing" xmlns:a="http://schemas.openxmlformats.org/drawingml/2006/main">
  <xdr:oneCellAnchor>
    <xdr:from>
      <xdr:col>0</xdr:col>
      <xdr:colOff>209550</xdr:colOff>
      <xdr:row>14</xdr:row>
      <xdr:rowOff>6350</xdr:rowOff>
    </xdr:from>
    <xdr:ext cx="7410450" cy="1631950"/>
    <xdr:sp macro="" textlink="">
      <xdr:nvSpPr>
        <xdr:cNvPr id="2" name="ZoneTexte 1">
          <a:hlinkClick xmlns:r="http://schemas.openxmlformats.org/officeDocument/2006/relationships" r:id="rId1"/>
          <a:extLst>
            <a:ext uri="{FF2B5EF4-FFF2-40B4-BE49-F238E27FC236}">
              <a16:creationId xmlns:a16="http://schemas.microsoft.com/office/drawing/2014/main" id="{9CE0CF00-ED72-4153-9529-755C75B0DC7A}"/>
            </a:ext>
          </a:extLst>
        </xdr:cNvPr>
        <xdr:cNvSpPr txBox="1"/>
      </xdr:nvSpPr>
      <xdr:spPr>
        <a:xfrm>
          <a:off x="209550" y="3463925"/>
          <a:ext cx="7410450" cy="1631950"/>
        </a:xfrm>
        <a:prstGeom prst="rect">
          <a:avLst/>
        </a:prstGeom>
        <a:solidFill>
          <a:schemeClr val="bg1"/>
        </a:solidFill>
        <a:ln>
          <a:solidFill>
            <a:schemeClr val="bg1">
              <a:lumMod val="6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r-FR" sz="1100" b="1"/>
            <a:t>Qu'est-ce que le PRITH ?</a:t>
          </a:r>
        </a:p>
        <a:p>
          <a:r>
            <a:rPr lang="fr-FR" sz="1100" b="0"/>
            <a:t>Le Plan régional d’insertion des travailleurs handicapés (PRITH) est un programme national organisé par le législateur et décliné dans chaque région. Il a pour objectif de renforcer la coordination entre les professionnels œuvrant pour une meilleure insertion professionnelle des personnes en situation de handicap.</a:t>
          </a:r>
        </a:p>
        <a:p>
          <a:r>
            <a:rPr lang="fr-FR" sz="1100" b="0"/>
            <a:t>La </a:t>
          </a:r>
          <a:r>
            <a:rPr lang="fr-FR" sz="1100" b="0" u="sng">
              <a:solidFill>
                <a:schemeClr val="accent1"/>
              </a:solidFill>
            </a:rPr>
            <a:t>circulaire DGEFP n°2009-15 du 26 mai 2009 </a:t>
          </a:r>
          <a:r>
            <a:rPr lang="fr-FR" sz="1100" b="0"/>
            <a:t>définit le PRITH et l’organise autour de 4 grands axes : </a:t>
          </a:r>
        </a:p>
        <a:p>
          <a:r>
            <a:rPr lang="fr-FR" sz="1100" b="0"/>
            <a:t>- l'accès à l'emploi, </a:t>
          </a:r>
        </a:p>
        <a:p>
          <a:r>
            <a:rPr lang="fr-FR" sz="1100" b="0"/>
            <a:t>- l'accès à la formation, </a:t>
          </a:r>
        </a:p>
        <a:p>
          <a:r>
            <a:rPr lang="fr-FR" sz="1100" b="0"/>
            <a:t>- le maintien dans l'emploi, </a:t>
          </a:r>
        </a:p>
        <a:p>
          <a:r>
            <a:rPr lang="fr-FR" sz="1100" b="0"/>
            <a:t>- la sensibilisation des employeurs.</a:t>
          </a:r>
        </a:p>
        <a:p>
          <a:endParaRPr lang="fr-FR" sz="1100" b="0"/>
        </a:p>
      </xdr:txBody>
    </xdr:sp>
    <xdr:clientData/>
  </xdr:oneCellAnchor>
  <xdr:oneCellAnchor>
    <xdr:from>
      <xdr:col>0</xdr:col>
      <xdr:colOff>184150</xdr:colOff>
      <xdr:row>0</xdr:row>
      <xdr:rowOff>126999</xdr:rowOff>
    </xdr:from>
    <xdr:ext cx="7435850" cy="1305561"/>
    <xdr:sp macro="" textlink="">
      <xdr:nvSpPr>
        <xdr:cNvPr id="3" name="ZoneTexte 2">
          <a:extLst>
            <a:ext uri="{FF2B5EF4-FFF2-40B4-BE49-F238E27FC236}">
              <a16:creationId xmlns:a16="http://schemas.microsoft.com/office/drawing/2014/main" id="{4F05AA0F-5996-4AB5-8907-C8FD511422C1}"/>
            </a:ext>
          </a:extLst>
        </xdr:cNvPr>
        <xdr:cNvSpPr txBox="1"/>
      </xdr:nvSpPr>
      <xdr:spPr>
        <a:xfrm>
          <a:off x="184150" y="126999"/>
          <a:ext cx="7435850" cy="1305561"/>
        </a:xfrm>
        <a:prstGeom prst="rect">
          <a:avLst/>
        </a:prstGeom>
        <a:solidFill>
          <a:schemeClr val="bg1"/>
        </a:solidFill>
        <a:ln>
          <a:solidFill>
            <a:schemeClr val="bg1">
              <a:lumMod val="6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r-FR" sz="1300" b="1">
              <a:solidFill>
                <a:schemeClr val="accent1"/>
              </a:solidFill>
            </a:rPr>
            <a:t>Suivi</a:t>
          </a:r>
          <a:r>
            <a:rPr lang="fr-FR" sz="1300" b="1" baseline="0">
              <a:solidFill>
                <a:schemeClr val="accent1"/>
              </a:solidFill>
            </a:rPr>
            <a:t> statistique du</a:t>
          </a:r>
          <a:r>
            <a:rPr lang="fr-FR" sz="1300" b="1">
              <a:solidFill>
                <a:schemeClr val="accent1"/>
              </a:solidFill>
            </a:rPr>
            <a:t> PRITH en </a:t>
          </a:r>
          <a:r>
            <a:rPr lang="fr-FR" sz="1300" b="1">
              <a:solidFill>
                <a:schemeClr val="accent1"/>
              </a:solidFill>
              <a:latin typeface="+mn-lt"/>
              <a:ea typeface="+mn-ea"/>
              <a:cs typeface="+mn-cs"/>
            </a:rPr>
            <a:t>Provence - Alpes - Côte d'Azur</a:t>
          </a:r>
          <a:r>
            <a:rPr lang="fr-FR" sz="1300" baseline="0">
              <a:solidFill>
                <a:schemeClr val="tx1"/>
              </a:solidFill>
              <a:effectLst/>
              <a:latin typeface="+mn-lt"/>
              <a:ea typeface="+mn-ea"/>
              <a:cs typeface="+mn-cs"/>
            </a:rPr>
            <a:t> </a:t>
          </a:r>
          <a:r>
            <a:rPr lang="fr-FR" sz="1300" baseline="0">
              <a:solidFill>
                <a:schemeClr val="accent1"/>
              </a:solidFill>
              <a:effectLst/>
              <a:latin typeface="+mn-lt"/>
              <a:ea typeface="+mn-ea"/>
              <a:cs typeface="+mn-cs"/>
            </a:rPr>
            <a:t>: </a:t>
          </a:r>
          <a:r>
            <a:rPr lang="fr-FR" sz="1300" b="1" i="1" baseline="0">
              <a:solidFill>
                <a:schemeClr val="accent1"/>
              </a:solidFill>
              <a:effectLst/>
              <a:latin typeface="+mn-lt"/>
              <a:ea typeface="+mn-ea"/>
              <a:cs typeface="+mn-cs"/>
            </a:rPr>
            <a:t>volet quantitatif "Accès à la formation et Alternance"</a:t>
          </a:r>
        </a:p>
        <a:p>
          <a:r>
            <a:rPr lang="fr-FR" sz="1100" baseline="0">
              <a:solidFill>
                <a:schemeClr val="tx1"/>
              </a:solidFill>
              <a:effectLst/>
              <a:latin typeface="+mn-lt"/>
              <a:ea typeface="+mn-ea"/>
              <a:cs typeface="+mn-cs"/>
            </a:rPr>
            <a:t>Le présent document contribue au volet quantitatif du </a:t>
          </a:r>
          <a:r>
            <a:rPr lang="fr-FR" sz="1100">
              <a:solidFill>
                <a:schemeClr val="tx1"/>
              </a:solidFill>
              <a:effectLst/>
              <a:latin typeface="+mn-lt"/>
              <a:ea typeface="+mn-ea"/>
              <a:cs typeface="+mn-cs"/>
            </a:rPr>
            <a:t>diagnostic sur l’emploi et la formation professionnelle des travailleurs handicapés en région Provence</a:t>
          </a:r>
          <a:r>
            <a:rPr lang="fr-FR" sz="1100" baseline="0">
              <a:solidFill>
                <a:schemeClr val="tx1"/>
              </a:solidFill>
              <a:effectLst/>
              <a:latin typeface="+mn-lt"/>
              <a:ea typeface="+mn-ea"/>
              <a:cs typeface="+mn-cs"/>
            </a:rPr>
            <a:t> - Alpes - Côte d'Azur, </a:t>
          </a:r>
          <a:r>
            <a:rPr lang="fr-FR" sz="1100">
              <a:solidFill>
                <a:schemeClr val="tx1"/>
              </a:solidFill>
              <a:effectLst/>
              <a:latin typeface="+mn-lt"/>
              <a:ea typeface="+mn-ea"/>
              <a:cs typeface="+mn-cs"/>
            </a:rPr>
            <a:t>réalisé dans le cadre de l’élaboration du Plan régional pour l’insertion des travailleurs handicapés (PRITH). </a:t>
          </a:r>
        </a:p>
        <a:p>
          <a:r>
            <a:rPr lang="fr-FR" sz="1100" baseline="0">
              <a:solidFill>
                <a:schemeClr val="tx1"/>
              </a:solidFill>
              <a:effectLst/>
              <a:latin typeface="+mn-lt"/>
              <a:ea typeface="+mn-ea"/>
              <a:cs typeface="+mn-cs"/>
            </a:rPr>
            <a:t>Il traite et analyse les données chiffrées afférentes à </a:t>
          </a:r>
          <a:r>
            <a:rPr lang="fr-FR" sz="1100" b="1" baseline="0">
              <a:solidFill>
                <a:schemeClr val="tx1"/>
              </a:solidFill>
              <a:effectLst/>
              <a:latin typeface="+mn-lt"/>
              <a:ea typeface="+mn-ea"/>
              <a:cs typeface="+mn-cs"/>
            </a:rPr>
            <a:t>l'axe "Accès à la formation" du PRITH</a:t>
          </a:r>
          <a:r>
            <a:rPr lang="fr-FR" sz="1100" baseline="0">
              <a:solidFill>
                <a:schemeClr val="tx1"/>
              </a:solidFill>
              <a:effectLst/>
              <a:latin typeface="+mn-lt"/>
              <a:ea typeface="+mn-ea"/>
              <a:cs typeface="+mn-cs"/>
            </a:rPr>
            <a:t>.</a:t>
          </a:r>
        </a:p>
        <a:p>
          <a:endParaRPr lang="fr-FR" sz="1400" b="1">
            <a:solidFill>
              <a:schemeClr val="accent1"/>
            </a:solidFill>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47625</xdr:colOff>
      <xdr:row>0</xdr:row>
      <xdr:rowOff>38100</xdr:rowOff>
    </xdr:from>
    <xdr:to>
      <xdr:col>10</xdr:col>
      <xdr:colOff>19050</xdr:colOff>
      <xdr:row>2</xdr:row>
      <xdr:rowOff>57150</xdr:rowOff>
    </xdr:to>
    <xdr:sp macro="" textlink="">
      <xdr:nvSpPr>
        <xdr:cNvPr id="2" name="ZoneTexte 1">
          <a:extLst>
            <a:ext uri="{FF2B5EF4-FFF2-40B4-BE49-F238E27FC236}">
              <a16:creationId xmlns:a16="http://schemas.microsoft.com/office/drawing/2014/main" id="{0ECF40B6-DDE6-BA6A-40EC-9DFC98F9BB11}"/>
            </a:ext>
          </a:extLst>
        </xdr:cNvPr>
        <xdr:cNvSpPr txBox="1"/>
      </xdr:nvSpPr>
      <xdr:spPr>
        <a:xfrm>
          <a:off x="47625" y="38100"/>
          <a:ext cx="6067425" cy="400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b="1"/>
            <a:t>21. Caractéristiques des demandeurs</a:t>
          </a:r>
          <a:r>
            <a:rPr lang="fr-FR" sz="1200" b="1" baseline="0"/>
            <a:t> d'emploi bénéficiaires de l'obligation d'emploi</a:t>
          </a:r>
          <a:r>
            <a:rPr lang="fr-FR" sz="1200" b="1"/>
            <a:t> en formation</a:t>
          </a:r>
        </a:p>
      </xdr:txBody>
    </xdr:sp>
    <xdr:clientData/>
  </xdr:twoCellAnchor>
  <xdr:twoCellAnchor>
    <xdr:from>
      <xdr:col>0</xdr:col>
      <xdr:colOff>47624</xdr:colOff>
      <xdr:row>2</xdr:row>
      <xdr:rowOff>171450</xdr:rowOff>
    </xdr:from>
    <xdr:to>
      <xdr:col>10</xdr:col>
      <xdr:colOff>19050</xdr:colOff>
      <xdr:row>4</xdr:row>
      <xdr:rowOff>114300</xdr:rowOff>
    </xdr:to>
    <xdr:sp macro="" textlink="">
      <xdr:nvSpPr>
        <xdr:cNvPr id="3" name="ZoneTexte 2">
          <a:extLst>
            <a:ext uri="{FF2B5EF4-FFF2-40B4-BE49-F238E27FC236}">
              <a16:creationId xmlns:a16="http://schemas.microsoft.com/office/drawing/2014/main" id="{C71A7997-E7A2-F52C-31A5-D2D50640538F}"/>
            </a:ext>
          </a:extLst>
        </xdr:cNvPr>
        <xdr:cNvSpPr txBox="1"/>
      </xdr:nvSpPr>
      <xdr:spPr>
        <a:xfrm>
          <a:off x="47624" y="552450"/>
          <a:ext cx="10248901" cy="323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211</a:t>
          </a:r>
          <a:r>
            <a:rPr lang="fr-FR" sz="1100"/>
            <a:t>. </a:t>
          </a:r>
          <a:r>
            <a:rPr lang="fr-FR" sz="1100" b="1">
              <a:solidFill>
                <a:schemeClr val="dk1"/>
              </a:solidFill>
              <a:effectLst/>
              <a:latin typeface="+mn-lt"/>
              <a:ea typeface="+mn-ea"/>
              <a:cs typeface="+mn-cs"/>
            </a:rPr>
            <a:t>Demandeurs</a:t>
          </a:r>
          <a:r>
            <a:rPr lang="fr-FR" sz="1100" b="1" baseline="0">
              <a:solidFill>
                <a:schemeClr val="dk1"/>
              </a:solidFill>
              <a:effectLst/>
              <a:latin typeface="+mn-lt"/>
              <a:ea typeface="+mn-ea"/>
              <a:cs typeface="+mn-cs"/>
            </a:rPr>
            <a:t> d'emploi bénéficiaires de l'obligation d'emploi</a:t>
          </a:r>
          <a:r>
            <a:rPr lang="fr-FR" sz="1100" b="1">
              <a:solidFill>
                <a:schemeClr val="dk1"/>
              </a:solidFill>
              <a:effectLst/>
              <a:latin typeface="+mn-lt"/>
              <a:ea typeface="+mn-ea"/>
              <a:cs typeface="+mn-cs"/>
            </a:rPr>
            <a:t> en formation,</a:t>
          </a:r>
          <a:r>
            <a:rPr lang="fr-FR" sz="1100" b="1" baseline="0">
              <a:solidFill>
                <a:schemeClr val="dk1"/>
              </a:solidFill>
              <a:effectLst/>
              <a:latin typeface="+mn-lt"/>
              <a:ea typeface="+mn-ea"/>
              <a:cs typeface="+mn-cs"/>
            </a:rPr>
            <a:t> femmes</a:t>
          </a:r>
          <a:endParaRPr lang="fr-FR" sz="1100"/>
        </a:p>
      </xdr:txBody>
    </xdr:sp>
    <xdr:clientData/>
  </xdr:twoCellAnchor>
  <xdr:twoCellAnchor>
    <xdr:from>
      <xdr:col>0</xdr:col>
      <xdr:colOff>1</xdr:colOff>
      <xdr:row>21</xdr:row>
      <xdr:rowOff>19050</xdr:rowOff>
    </xdr:from>
    <xdr:to>
      <xdr:col>9</xdr:col>
      <xdr:colOff>600076</xdr:colOff>
      <xdr:row>24</xdr:row>
      <xdr:rowOff>161925</xdr:rowOff>
    </xdr:to>
    <xdr:sp macro="" textlink="">
      <xdr:nvSpPr>
        <xdr:cNvPr id="4" name="ZoneTexte 3">
          <a:extLst>
            <a:ext uri="{FF2B5EF4-FFF2-40B4-BE49-F238E27FC236}">
              <a16:creationId xmlns:a16="http://schemas.microsoft.com/office/drawing/2014/main" id="{E07B0DE7-ECD3-7E1C-A175-5C229A228D57}"/>
            </a:ext>
          </a:extLst>
        </xdr:cNvPr>
        <xdr:cNvSpPr txBox="1"/>
      </xdr:nvSpPr>
      <xdr:spPr>
        <a:xfrm>
          <a:off x="1" y="4019550"/>
          <a:ext cx="10267950"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a:t>Source : Pôle emploi, Fichier des entrées en formation, Données brutes</a:t>
          </a:r>
          <a:r>
            <a:rPr lang="fr-FR" baseline="0"/>
            <a:t> - </a:t>
          </a:r>
          <a:r>
            <a:rPr lang="fr-FR" b="1" baseline="0"/>
            <a:t>septembre 2022 (dernières données disponibles) - </a:t>
          </a:r>
          <a:r>
            <a:rPr lang="fr-FR" sz="1100" b="0" baseline="0">
              <a:solidFill>
                <a:schemeClr val="dk1"/>
              </a:solidFill>
              <a:effectLst/>
              <a:latin typeface="+mn-lt"/>
              <a:ea typeface="+mn-ea"/>
              <a:cs typeface="+mn-cs"/>
            </a:rPr>
            <a:t>Traitement Carif-Oref Provence - Alpes - Côte d'Azur</a:t>
          </a:r>
          <a:endParaRPr lang="fr-FR" b="1" baseline="0"/>
        </a:p>
        <a:p>
          <a:r>
            <a:rPr lang="fr-FR" sz="1100" b="0" i="1">
              <a:solidFill>
                <a:sysClr val="windowText" lastClr="000000"/>
              </a:solidFill>
            </a:rPr>
            <a:t>Précaution</a:t>
          </a:r>
          <a:r>
            <a:rPr lang="fr-FR" sz="1100" b="1" i="1" baseline="0">
              <a:solidFill>
                <a:sysClr val="windowText" lastClr="000000"/>
              </a:solidFill>
            </a:rPr>
            <a:t> : </a:t>
          </a:r>
          <a:r>
            <a:rPr lang="fr-FR" sz="1100" b="0" i="1" baseline="0">
              <a:solidFill>
                <a:sysClr val="windowText" lastClr="000000"/>
              </a:solidFill>
            </a:rPr>
            <a:t>l</a:t>
          </a:r>
          <a:r>
            <a:rPr lang="fr-FR" i="1">
              <a:solidFill>
                <a:sysClr val="windowText" lastClr="000000"/>
              </a:solidFill>
            </a:rPr>
            <a:t>es données présentées dans ce tableau sont arrondies à la dizaine. Pour cette raison, la somme des valeurs d’une ligne (ou d’une colonne) peut légèrement différer du total affiché.</a:t>
          </a:r>
          <a:endParaRPr lang="fr-FR" sz="1100" b="1" i="1">
            <a:solidFill>
              <a:sysClr val="windowText" lastClr="000000"/>
            </a:solidFill>
          </a:endParaRPr>
        </a:p>
      </xdr:txBody>
    </xdr:sp>
    <xdr:clientData/>
  </xdr:twoCellAnchor>
  <xdr:twoCellAnchor>
    <xdr:from>
      <xdr:col>0</xdr:col>
      <xdr:colOff>0</xdr:colOff>
      <xdr:row>26</xdr:row>
      <xdr:rowOff>0</xdr:rowOff>
    </xdr:from>
    <xdr:to>
      <xdr:col>10</xdr:col>
      <xdr:colOff>0</xdr:colOff>
      <xdr:row>27</xdr:row>
      <xdr:rowOff>133350</xdr:rowOff>
    </xdr:to>
    <xdr:sp macro="" textlink="">
      <xdr:nvSpPr>
        <xdr:cNvPr id="5" name="ZoneTexte 4">
          <a:extLst>
            <a:ext uri="{FF2B5EF4-FFF2-40B4-BE49-F238E27FC236}">
              <a16:creationId xmlns:a16="http://schemas.microsoft.com/office/drawing/2014/main" id="{F1B5BEAB-B3C9-49D6-82EA-D58558BA6A3D}"/>
            </a:ext>
          </a:extLst>
        </xdr:cNvPr>
        <xdr:cNvSpPr txBox="1"/>
      </xdr:nvSpPr>
      <xdr:spPr>
        <a:xfrm>
          <a:off x="0" y="4953000"/>
          <a:ext cx="10277475" cy="323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212</a:t>
          </a:r>
          <a:r>
            <a:rPr lang="fr-FR" sz="1100"/>
            <a:t>. </a:t>
          </a:r>
          <a:r>
            <a:rPr lang="fr-FR" sz="1100" b="1">
              <a:solidFill>
                <a:schemeClr val="dk1"/>
              </a:solidFill>
              <a:effectLst/>
              <a:latin typeface="+mn-lt"/>
              <a:ea typeface="+mn-ea"/>
              <a:cs typeface="+mn-cs"/>
            </a:rPr>
            <a:t>Demandeurs</a:t>
          </a:r>
          <a:r>
            <a:rPr lang="fr-FR" sz="1100" b="1" baseline="0">
              <a:solidFill>
                <a:schemeClr val="dk1"/>
              </a:solidFill>
              <a:effectLst/>
              <a:latin typeface="+mn-lt"/>
              <a:ea typeface="+mn-ea"/>
              <a:cs typeface="+mn-cs"/>
            </a:rPr>
            <a:t> d'emploi bénéficiaires de l'obligation d'emploi</a:t>
          </a:r>
          <a:r>
            <a:rPr lang="fr-FR" sz="1100" b="1">
              <a:solidFill>
                <a:schemeClr val="dk1"/>
              </a:solidFill>
              <a:effectLst/>
              <a:latin typeface="+mn-lt"/>
              <a:ea typeface="+mn-ea"/>
              <a:cs typeface="+mn-cs"/>
            </a:rPr>
            <a:t> en formation,</a:t>
          </a:r>
          <a:r>
            <a:rPr lang="fr-FR" sz="1100" b="1" baseline="0">
              <a:solidFill>
                <a:schemeClr val="dk1"/>
              </a:solidFill>
              <a:effectLst/>
              <a:latin typeface="+mn-lt"/>
              <a:ea typeface="+mn-ea"/>
              <a:cs typeface="+mn-cs"/>
            </a:rPr>
            <a:t> moins de 25 ans</a:t>
          </a:r>
          <a:endParaRPr lang="fr-FR" sz="1100"/>
        </a:p>
      </xdr:txBody>
    </xdr:sp>
    <xdr:clientData/>
  </xdr:twoCellAnchor>
  <xdr:twoCellAnchor>
    <xdr:from>
      <xdr:col>0</xdr:col>
      <xdr:colOff>1</xdr:colOff>
      <xdr:row>45</xdr:row>
      <xdr:rowOff>0</xdr:rowOff>
    </xdr:from>
    <xdr:to>
      <xdr:col>9</xdr:col>
      <xdr:colOff>600075</xdr:colOff>
      <xdr:row>48</xdr:row>
      <xdr:rowOff>142875</xdr:rowOff>
    </xdr:to>
    <xdr:sp macro="" textlink="">
      <xdr:nvSpPr>
        <xdr:cNvPr id="6" name="ZoneTexte 5">
          <a:extLst>
            <a:ext uri="{FF2B5EF4-FFF2-40B4-BE49-F238E27FC236}">
              <a16:creationId xmlns:a16="http://schemas.microsoft.com/office/drawing/2014/main" id="{E508C915-B361-4195-BBBC-8A5C216FC75C}"/>
            </a:ext>
          </a:extLst>
        </xdr:cNvPr>
        <xdr:cNvSpPr txBox="1"/>
      </xdr:nvSpPr>
      <xdr:spPr>
        <a:xfrm>
          <a:off x="1" y="8572500"/>
          <a:ext cx="10267949"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chemeClr val="dk1"/>
              </a:solidFill>
              <a:effectLst/>
              <a:latin typeface="+mn-lt"/>
              <a:ea typeface="+mn-ea"/>
              <a:cs typeface="+mn-cs"/>
            </a:rPr>
            <a:t>Source : Pôle emploi, Fichier des entrées en formation, Données brutes</a:t>
          </a:r>
          <a:r>
            <a:rPr lang="fr-FR" sz="1100" baseline="0">
              <a:solidFill>
                <a:schemeClr val="dk1"/>
              </a:solidFill>
              <a:effectLst/>
              <a:latin typeface="+mn-lt"/>
              <a:ea typeface="+mn-ea"/>
              <a:cs typeface="+mn-cs"/>
            </a:rPr>
            <a:t> - </a:t>
          </a:r>
          <a:r>
            <a:rPr lang="fr-FR" sz="1100" b="1" baseline="0">
              <a:solidFill>
                <a:schemeClr val="dk1"/>
              </a:solidFill>
              <a:effectLst/>
              <a:latin typeface="+mn-lt"/>
              <a:ea typeface="+mn-ea"/>
              <a:cs typeface="+mn-cs"/>
            </a:rPr>
            <a:t>septembre 2022 (dernières données disponibles) - </a:t>
          </a:r>
          <a:r>
            <a:rPr lang="fr-FR" sz="1100" b="0" baseline="0">
              <a:solidFill>
                <a:schemeClr val="dk1"/>
              </a:solidFill>
              <a:effectLst/>
              <a:latin typeface="+mn-lt"/>
              <a:ea typeface="+mn-ea"/>
              <a:cs typeface="+mn-cs"/>
            </a:rPr>
            <a:t>Traitement Carif-Oref Provence - Alpes - Côte d'Azur</a:t>
          </a:r>
          <a:endParaRPr lang="fr-FR">
            <a:effectLst/>
          </a:endParaRPr>
        </a:p>
        <a:p>
          <a:r>
            <a:rPr lang="fr-FR" sz="1100" b="0" i="1">
              <a:solidFill>
                <a:sysClr val="windowText" lastClr="000000"/>
              </a:solidFill>
            </a:rPr>
            <a:t>Précaution</a:t>
          </a:r>
          <a:r>
            <a:rPr lang="fr-FR" sz="1100" b="1" i="1" baseline="0">
              <a:solidFill>
                <a:sysClr val="windowText" lastClr="000000"/>
              </a:solidFill>
            </a:rPr>
            <a:t> : </a:t>
          </a:r>
          <a:r>
            <a:rPr lang="fr-FR" sz="1100" b="0" i="1" baseline="0">
              <a:solidFill>
                <a:sysClr val="windowText" lastClr="000000"/>
              </a:solidFill>
            </a:rPr>
            <a:t>l</a:t>
          </a:r>
          <a:r>
            <a:rPr lang="fr-FR" i="1">
              <a:solidFill>
                <a:sysClr val="windowText" lastClr="000000"/>
              </a:solidFill>
            </a:rPr>
            <a:t>es données présentées dans ce tableau sont arrondies à la dizaine. Pour cette raison, la somme des valeurs d’une ligne (ou d’une colonne) peut légèrement différer du total affiché.</a:t>
          </a:r>
          <a:endParaRPr lang="fr-FR" sz="1100" b="1" i="1">
            <a:solidFill>
              <a:sysClr val="windowText" lastClr="000000"/>
            </a:solidFill>
          </a:endParaRPr>
        </a:p>
      </xdr:txBody>
    </xdr:sp>
    <xdr:clientData/>
  </xdr:twoCellAnchor>
  <xdr:twoCellAnchor>
    <xdr:from>
      <xdr:col>0</xdr:col>
      <xdr:colOff>0</xdr:colOff>
      <xdr:row>50</xdr:row>
      <xdr:rowOff>0</xdr:rowOff>
    </xdr:from>
    <xdr:to>
      <xdr:col>10</xdr:col>
      <xdr:colOff>0</xdr:colOff>
      <xdr:row>51</xdr:row>
      <xdr:rowOff>133350</xdr:rowOff>
    </xdr:to>
    <xdr:sp macro="" textlink="">
      <xdr:nvSpPr>
        <xdr:cNvPr id="8" name="ZoneTexte 7">
          <a:extLst>
            <a:ext uri="{FF2B5EF4-FFF2-40B4-BE49-F238E27FC236}">
              <a16:creationId xmlns:a16="http://schemas.microsoft.com/office/drawing/2014/main" id="{4F70815E-4128-41C4-9031-96000815A5D8}"/>
            </a:ext>
          </a:extLst>
        </xdr:cNvPr>
        <xdr:cNvSpPr txBox="1"/>
      </xdr:nvSpPr>
      <xdr:spPr>
        <a:xfrm>
          <a:off x="0" y="9525000"/>
          <a:ext cx="10277475" cy="323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213</a:t>
          </a:r>
          <a:r>
            <a:rPr lang="fr-FR" sz="1100"/>
            <a:t>. </a:t>
          </a:r>
          <a:r>
            <a:rPr lang="fr-FR" sz="1100" b="1">
              <a:solidFill>
                <a:schemeClr val="dk1"/>
              </a:solidFill>
              <a:effectLst/>
              <a:latin typeface="+mn-lt"/>
              <a:ea typeface="+mn-ea"/>
              <a:cs typeface="+mn-cs"/>
            </a:rPr>
            <a:t>Demandeurs</a:t>
          </a:r>
          <a:r>
            <a:rPr lang="fr-FR" sz="1100" b="1" baseline="0">
              <a:solidFill>
                <a:schemeClr val="dk1"/>
              </a:solidFill>
              <a:effectLst/>
              <a:latin typeface="+mn-lt"/>
              <a:ea typeface="+mn-ea"/>
              <a:cs typeface="+mn-cs"/>
            </a:rPr>
            <a:t> d'emploi bénéficiaires de l'obligation d'emploi</a:t>
          </a:r>
          <a:r>
            <a:rPr lang="fr-FR" sz="1100" b="1">
              <a:solidFill>
                <a:schemeClr val="dk1"/>
              </a:solidFill>
              <a:effectLst/>
              <a:latin typeface="+mn-lt"/>
              <a:ea typeface="+mn-ea"/>
              <a:cs typeface="+mn-cs"/>
            </a:rPr>
            <a:t> en formation,</a:t>
          </a:r>
          <a:r>
            <a:rPr lang="fr-FR" sz="1100" b="1" baseline="0">
              <a:solidFill>
                <a:schemeClr val="dk1"/>
              </a:solidFill>
              <a:effectLst/>
              <a:latin typeface="+mn-lt"/>
              <a:ea typeface="+mn-ea"/>
              <a:cs typeface="+mn-cs"/>
            </a:rPr>
            <a:t> 50 ans ou plus</a:t>
          </a:r>
          <a:endParaRPr lang="fr-FR" sz="1100"/>
        </a:p>
      </xdr:txBody>
    </xdr:sp>
    <xdr:clientData/>
  </xdr:twoCellAnchor>
  <xdr:twoCellAnchor>
    <xdr:from>
      <xdr:col>0</xdr:col>
      <xdr:colOff>0</xdr:colOff>
      <xdr:row>68</xdr:row>
      <xdr:rowOff>0</xdr:rowOff>
    </xdr:from>
    <xdr:to>
      <xdr:col>10</xdr:col>
      <xdr:colOff>0</xdr:colOff>
      <xdr:row>70</xdr:row>
      <xdr:rowOff>161925</xdr:rowOff>
    </xdr:to>
    <xdr:sp macro="" textlink="">
      <xdr:nvSpPr>
        <xdr:cNvPr id="9" name="ZoneTexte 8">
          <a:extLst>
            <a:ext uri="{FF2B5EF4-FFF2-40B4-BE49-F238E27FC236}">
              <a16:creationId xmlns:a16="http://schemas.microsoft.com/office/drawing/2014/main" id="{3ACB9636-BD0D-4A94-AAD0-9F251BC62CF0}"/>
            </a:ext>
          </a:extLst>
        </xdr:cNvPr>
        <xdr:cNvSpPr txBox="1"/>
      </xdr:nvSpPr>
      <xdr:spPr>
        <a:xfrm>
          <a:off x="0" y="12954000"/>
          <a:ext cx="10277475" cy="542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r-FR" sz="1100">
              <a:solidFill>
                <a:schemeClr val="dk1"/>
              </a:solidFill>
              <a:effectLst/>
              <a:latin typeface="+mn-lt"/>
              <a:ea typeface="+mn-ea"/>
              <a:cs typeface="+mn-cs"/>
            </a:rPr>
            <a:t>Source : Pôle emploi, Fichier des entrées en formation, Données brutes</a:t>
          </a:r>
          <a:r>
            <a:rPr lang="fr-FR" sz="1100" baseline="0">
              <a:solidFill>
                <a:schemeClr val="dk1"/>
              </a:solidFill>
              <a:effectLst/>
              <a:latin typeface="+mn-lt"/>
              <a:ea typeface="+mn-ea"/>
              <a:cs typeface="+mn-cs"/>
            </a:rPr>
            <a:t> - </a:t>
          </a:r>
          <a:r>
            <a:rPr lang="fr-FR" sz="1100" b="1" baseline="0">
              <a:solidFill>
                <a:schemeClr val="dk1"/>
              </a:solidFill>
              <a:effectLst/>
              <a:latin typeface="+mn-lt"/>
              <a:ea typeface="+mn-ea"/>
              <a:cs typeface="+mn-cs"/>
            </a:rPr>
            <a:t>septembre 2022 (dernières données disponibles) - </a:t>
          </a:r>
          <a:r>
            <a:rPr lang="fr-FR" sz="1100" b="0" baseline="0">
              <a:solidFill>
                <a:schemeClr val="dk1"/>
              </a:solidFill>
              <a:effectLst/>
              <a:latin typeface="+mn-lt"/>
              <a:ea typeface="+mn-ea"/>
              <a:cs typeface="+mn-cs"/>
            </a:rPr>
            <a:t>Traitement Carif-Oref Provence - Alpes - Côte d'Azur</a:t>
          </a:r>
          <a:endParaRPr lang="fr-FR">
            <a:effectLst/>
          </a:endParaRPr>
        </a:p>
        <a:p>
          <a:r>
            <a:rPr lang="fr-FR" sz="1100" b="0" i="1">
              <a:solidFill>
                <a:sysClr val="windowText" lastClr="000000"/>
              </a:solidFill>
            </a:rPr>
            <a:t>Précaution</a:t>
          </a:r>
          <a:r>
            <a:rPr lang="fr-FR" sz="1100" b="1" i="1" baseline="0">
              <a:solidFill>
                <a:sysClr val="windowText" lastClr="000000"/>
              </a:solidFill>
            </a:rPr>
            <a:t> : </a:t>
          </a:r>
          <a:r>
            <a:rPr lang="fr-FR" sz="1100" b="0" i="1" baseline="0">
              <a:solidFill>
                <a:sysClr val="windowText" lastClr="000000"/>
              </a:solidFill>
            </a:rPr>
            <a:t>l</a:t>
          </a:r>
          <a:r>
            <a:rPr lang="fr-FR" i="1">
              <a:solidFill>
                <a:sysClr val="windowText" lastClr="000000"/>
              </a:solidFill>
            </a:rPr>
            <a:t>es données présentées dans ce tableau sont arrondies à la dizaine. Pour cette raison, la somme des valeurs d’une ligne (ou d’une colonne) peut légèrement différer du total affiché.</a:t>
          </a:r>
          <a:endParaRPr lang="fr-FR" sz="1100" b="1" i="1">
            <a:solidFill>
              <a:sysClr val="windowText" lastClr="000000"/>
            </a:solidFill>
          </a:endParaRPr>
        </a:p>
      </xdr:txBody>
    </xdr:sp>
    <xdr:clientData/>
  </xdr:twoCellAnchor>
  <xdr:twoCellAnchor>
    <xdr:from>
      <xdr:col>0</xdr:col>
      <xdr:colOff>0</xdr:colOff>
      <xdr:row>73</xdr:row>
      <xdr:rowOff>0</xdr:rowOff>
    </xdr:from>
    <xdr:to>
      <xdr:col>10</xdr:col>
      <xdr:colOff>9525</xdr:colOff>
      <xdr:row>74</xdr:row>
      <xdr:rowOff>133350</xdr:rowOff>
    </xdr:to>
    <xdr:sp macro="" textlink="">
      <xdr:nvSpPr>
        <xdr:cNvPr id="10" name="ZoneTexte 9">
          <a:extLst>
            <a:ext uri="{FF2B5EF4-FFF2-40B4-BE49-F238E27FC236}">
              <a16:creationId xmlns:a16="http://schemas.microsoft.com/office/drawing/2014/main" id="{C02A5734-E3F9-41DF-A630-2465C6FB6432}"/>
            </a:ext>
          </a:extLst>
        </xdr:cNvPr>
        <xdr:cNvSpPr txBox="1"/>
      </xdr:nvSpPr>
      <xdr:spPr>
        <a:xfrm>
          <a:off x="0" y="13906500"/>
          <a:ext cx="10287000" cy="323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214</a:t>
          </a:r>
          <a:r>
            <a:rPr lang="fr-FR" sz="1100"/>
            <a:t>. </a:t>
          </a:r>
          <a:r>
            <a:rPr lang="fr-FR" sz="1100" b="1">
              <a:solidFill>
                <a:schemeClr val="dk1"/>
              </a:solidFill>
              <a:effectLst/>
              <a:latin typeface="+mn-lt"/>
              <a:ea typeface="+mn-ea"/>
              <a:cs typeface="+mn-cs"/>
            </a:rPr>
            <a:t>Demandeurs</a:t>
          </a:r>
          <a:r>
            <a:rPr lang="fr-FR" sz="1100" b="1" baseline="0">
              <a:solidFill>
                <a:schemeClr val="dk1"/>
              </a:solidFill>
              <a:effectLst/>
              <a:latin typeface="+mn-lt"/>
              <a:ea typeface="+mn-ea"/>
              <a:cs typeface="+mn-cs"/>
            </a:rPr>
            <a:t> d'emploi bénéficiaires de l'obligation d'emploi</a:t>
          </a:r>
          <a:r>
            <a:rPr lang="fr-FR" sz="1100" b="1">
              <a:solidFill>
                <a:schemeClr val="dk1"/>
              </a:solidFill>
              <a:effectLst/>
              <a:latin typeface="+mn-lt"/>
              <a:ea typeface="+mn-ea"/>
              <a:cs typeface="+mn-cs"/>
            </a:rPr>
            <a:t> en formation,</a:t>
          </a:r>
          <a:r>
            <a:rPr lang="fr-FR" sz="1100" b="1" baseline="0">
              <a:solidFill>
                <a:schemeClr val="dk1"/>
              </a:solidFill>
              <a:effectLst/>
              <a:latin typeface="+mn-lt"/>
              <a:ea typeface="+mn-ea"/>
              <a:cs typeface="+mn-cs"/>
            </a:rPr>
            <a:t> niveau de formation CAP-BEP</a:t>
          </a:r>
          <a:endParaRPr lang="fr-FR" sz="1100"/>
        </a:p>
      </xdr:txBody>
    </xdr:sp>
    <xdr:clientData/>
  </xdr:twoCellAnchor>
  <xdr:twoCellAnchor>
    <xdr:from>
      <xdr:col>0</xdr:col>
      <xdr:colOff>0</xdr:colOff>
      <xdr:row>91</xdr:row>
      <xdr:rowOff>0</xdr:rowOff>
    </xdr:from>
    <xdr:to>
      <xdr:col>10</xdr:col>
      <xdr:colOff>19050</xdr:colOff>
      <xdr:row>97</xdr:row>
      <xdr:rowOff>19050</xdr:rowOff>
    </xdr:to>
    <xdr:sp macro="" textlink="">
      <xdr:nvSpPr>
        <xdr:cNvPr id="11" name="ZoneTexte 10">
          <a:extLst>
            <a:ext uri="{FF2B5EF4-FFF2-40B4-BE49-F238E27FC236}">
              <a16:creationId xmlns:a16="http://schemas.microsoft.com/office/drawing/2014/main" id="{535CE3B7-32AE-4C1E-81D1-CDF22EEE5C6F}"/>
            </a:ext>
          </a:extLst>
        </xdr:cNvPr>
        <xdr:cNvSpPr txBox="1"/>
      </xdr:nvSpPr>
      <xdr:spPr>
        <a:xfrm>
          <a:off x="0" y="17335500"/>
          <a:ext cx="10296525" cy="1162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fr-FR" sz="1100">
              <a:solidFill>
                <a:schemeClr val="dk1"/>
              </a:solidFill>
              <a:effectLst/>
              <a:latin typeface="+mn-lt"/>
              <a:ea typeface="+mn-ea"/>
              <a:cs typeface="+mn-cs"/>
            </a:rPr>
            <a:t>Source : Pôle emploi, Fichier des entrées en formation, Données brutes</a:t>
          </a:r>
          <a:r>
            <a:rPr lang="fr-FR" sz="1100" baseline="0">
              <a:solidFill>
                <a:schemeClr val="dk1"/>
              </a:solidFill>
              <a:effectLst/>
              <a:latin typeface="+mn-lt"/>
              <a:ea typeface="+mn-ea"/>
              <a:cs typeface="+mn-cs"/>
            </a:rPr>
            <a:t> - </a:t>
          </a:r>
          <a:r>
            <a:rPr lang="fr-FR" sz="1100" b="1" baseline="0">
              <a:solidFill>
                <a:schemeClr val="dk1"/>
              </a:solidFill>
              <a:effectLst/>
              <a:latin typeface="+mn-lt"/>
              <a:ea typeface="+mn-ea"/>
              <a:cs typeface="+mn-cs"/>
            </a:rPr>
            <a:t>septembre 2022 (dernières données disponibles) - </a:t>
          </a:r>
          <a:r>
            <a:rPr lang="fr-FR" sz="1100" b="0" baseline="0">
              <a:solidFill>
                <a:schemeClr val="dk1"/>
              </a:solidFill>
              <a:effectLst/>
              <a:latin typeface="+mn-lt"/>
              <a:ea typeface="+mn-ea"/>
              <a:cs typeface="+mn-cs"/>
            </a:rPr>
            <a:t>Traitement Carif-Oref Provence - Alpes - Côte d'Azur</a:t>
          </a:r>
          <a:endParaRPr lang="fr-FR">
            <a:effectLst/>
          </a:endParaRPr>
        </a:p>
        <a:p>
          <a:r>
            <a:rPr lang="fr-FR" sz="1100" b="0" i="1">
              <a:solidFill>
                <a:sysClr val="windowText" lastClr="000000"/>
              </a:solidFill>
            </a:rPr>
            <a:t>Précaution</a:t>
          </a:r>
          <a:r>
            <a:rPr lang="fr-FR" sz="1100" b="1" i="1" baseline="0">
              <a:solidFill>
                <a:sysClr val="windowText" lastClr="000000"/>
              </a:solidFill>
            </a:rPr>
            <a:t> : </a:t>
          </a:r>
          <a:r>
            <a:rPr lang="fr-FR" sz="1100" b="0" i="1" baseline="0">
              <a:solidFill>
                <a:sysClr val="windowText" lastClr="000000"/>
              </a:solidFill>
            </a:rPr>
            <a:t>l</a:t>
          </a:r>
          <a:r>
            <a:rPr lang="fr-FR" i="1">
              <a:solidFill>
                <a:sysClr val="windowText" lastClr="000000"/>
              </a:solidFill>
            </a:rPr>
            <a:t>es données présentées dans ce tableau sont arrondies à la dizaine. Pour cette raison, la somme des valeurs d’une ligne (ou d’une colonne) peut légèrement différer du total affiché.</a:t>
          </a:r>
        </a:p>
        <a:p>
          <a:r>
            <a:rPr lang="fr-FR" i="1" u="sng">
              <a:solidFill>
                <a:sysClr val="windowText" lastClr="000000"/>
              </a:solidFill>
            </a:rPr>
            <a:t>La mesure du niveau de formation a changé à compter de janvier 2018. Désormais, c’est le plus haut niveau de formation atteint par le demandeur d’emploi qui est retenu; auparavant le niveau de formation présenté était le niveau de formation détenu par un demandeur d’emploi et associé à sa recherche d’emploi dans le cadre de son projet personnalisé d’accompagnement vers l’emploi</a:t>
          </a:r>
          <a:endParaRPr lang="fr-FR" sz="1100" b="1" i="1" u="sng">
            <a:solidFill>
              <a:sysClr val="windowText" lastClr="000000"/>
            </a:solidFill>
          </a:endParaRPr>
        </a:p>
      </xdr:txBody>
    </xdr:sp>
    <xdr:clientData/>
  </xdr:twoCellAnchor>
  <xdr:twoCellAnchor>
    <xdr:from>
      <xdr:col>10</xdr:col>
      <xdr:colOff>19050</xdr:colOff>
      <xdr:row>5</xdr:row>
      <xdr:rowOff>9525</xdr:rowOff>
    </xdr:from>
    <xdr:to>
      <xdr:col>17</xdr:col>
      <xdr:colOff>82061</xdr:colOff>
      <xdr:row>16</xdr:row>
      <xdr:rowOff>19050</xdr:rowOff>
    </xdr:to>
    <xdr:sp macro="" textlink="">
      <xdr:nvSpPr>
        <xdr:cNvPr id="7" name="ZoneTexte 6">
          <a:extLst>
            <a:ext uri="{FF2B5EF4-FFF2-40B4-BE49-F238E27FC236}">
              <a16:creationId xmlns:a16="http://schemas.microsoft.com/office/drawing/2014/main" id="{A4645618-09B7-4327-9FD9-706533512CDC}"/>
            </a:ext>
          </a:extLst>
        </xdr:cNvPr>
        <xdr:cNvSpPr txBox="1"/>
      </xdr:nvSpPr>
      <xdr:spPr>
        <a:xfrm>
          <a:off x="10296525" y="962025"/>
          <a:ext cx="4330211" cy="210502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b="1" baseline="0"/>
            <a:t>Faits saillants</a:t>
          </a:r>
        </a:p>
        <a:p>
          <a:r>
            <a:rPr lang="fr-FR" sz="1100" baseline="0"/>
            <a:t>En septembre 2022</a:t>
          </a:r>
          <a:r>
            <a:rPr lang="fr-FR" sz="1100" b="1" baseline="0"/>
            <a:t>, </a:t>
          </a:r>
          <a:r>
            <a:rPr lang="fr-FR" sz="1100" b="0" baseline="0"/>
            <a:t>en région comme dans tous les départements, les </a:t>
          </a:r>
          <a:r>
            <a:rPr lang="fr-FR" sz="1100" baseline="0">
              <a:solidFill>
                <a:schemeClr val="dk1"/>
              </a:solidFill>
              <a:effectLst/>
              <a:latin typeface="+mn-lt"/>
              <a:ea typeface="+mn-ea"/>
              <a:cs typeface="+mn-cs"/>
            </a:rPr>
            <a:t>bénéficiaires de l'obligation d'emploi (DEBOE) en formation sont majoritairement des femmes (55 % des DEBOE en formation).</a:t>
          </a:r>
        </a:p>
        <a:p>
          <a:r>
            <a:rPr lang="fr-FR" sz="1100" baseline="0">
              <a:solidFill>
                <a:schemeClr val="dk1"/>
              </a:solidFill>
              <a:effectLst/>
              <a:latin typeface="+mn-lt"/>
              <a:ea typeface="+mn-ea"/>
              <a:cs typeface="+mn-cs"/>
            </a:rPr>
            <a:t>Au regard de l'ensemble des demandeurs d'emploi (DE) en formation, ils se caractérisent, par :</a:t>
          </a:r>
        </a:p>
        <a:p>
          <a:pPr marL="0" marR="0" lvl="0" indent="0" defTabSz="914400" eaLnBrk="1" fontAlgn="auto" latinLnBrk="0" hangingPunct="1">
            <a:lnSpc>
              <a:spcPct val="100000"/>
            </a:lnSpc>
            <a:spcBef>
              <a:spcPts val="0"/>
            </a:spcBef>
            <a:spcAft>
              <a:spcPts val="0"/>
            </a:spcAft>
            <a:buClrTx/>
            <a:buSzTx/>
            <a:buFontTx/>
            <a:buNone/>
            <a:tabLst/>
            <a:defRPr/>
          </a:pPr>
          <a:r>
            <a:rPr lang="fr-FR" sz="1100" baseline="0">
              <a:solidFill>
                <a:schemeClr val="dk1"/>
              </a:solidFill>
              <a:effectLst/>
              <a:latin typeface="+mn-lt"/>
              <a:ea typeface="+mn-ea"/>
              <a:cs typeface="+mn-cs"/>
            </a:rPr>
            <a:t>- une </a:t>
          </a:r>
          <a:r>
            <a:rPr lang="fr-FR" sz="1100" b="1" baseline="0">
              <a:solidFill>
                <a:schemeClr val="dk1"/>
              </a:solidFill>
              <a:effectLst/>
              <a:latin typeface="+mn-lt"/>
              <a:ea typeface="+mn-ea"/>
              <a:cs typeface="+mn-cs"/>
            </a:rPr>
            <a:t>sous-représentation des jeunes</a:t>
          </a:r>
          <a:r>
            <a:rPr lang="fr-FR" sz="1100" baseline="0">
              <a:solidFill>
                <a:schemeClr val="dk1"/>
              </a:solidFill>
              <a:effectLst/>
              <a:latin typeface="+mn-lt"/>
              <a:ea typeface="+mn-ea"/>
              <a:cs typeface="+mn-cs"/>
            </a:rPr>
            <a:t> (2 % des DEBOE en formation pour 18 % des DE en formation, au plan régional)</a:t>
          </a:r>
          <a:endParaRPr lang="fr-FR">
            <a:effectLst/>
          </a:endParaRPr>
        </a:p>
        <a:p>
          <a:r>
            <a:rPr lang="fr-FR" sz="1100" baseline="0">
              <a:solidFill>
                <a:schemeClr val="dk1"/>
              </a:solidFill>
              <a:effectLst/>
              <a:latin typeface="+mn-lt"/>
              <a:ea typeface="+mn-ea"/>
              <a:cs typeface="+mn-cs"/>
            </a:rPr>
            <a:t>- une </a:t>
          </a:r>
          <a:r>
            <a:rPr lang="fr-FR" sz="1100" b="1" baseline="0">
              <a:solidFill>
                <a:schemeClr val="dk1"/>
              </a:solidFill>
              <a:effectLst/>
              <a:latin typeface="+mn-lt"/>
              <a:ea typeface="+mn-ea"/>
              <a:cs typeface="+mn-cs"/>
            </a:rPr>
            <a:t>sureprésentation des personnes âgées de 50 ans ou plus </a:t>
          </a:r>
          <a:r>
            <a:rPr lang="fr-FR" sz="1100" baseline="0">
              <a:solidFill>
                <a:schemeClr val="dk1"/>
              </a:solidFill>
              <a:effectLst/>
              <a:latin typeface="+mn-lt"/>
              <a:ea typeface="+mn-ea"/>
              <a:cs typeface="+mn-cs"/>
            </a:rPr>
            <a:t>(44 % pour 17 %)</a:t>
          </a:r>
        </a:p>
        <a:p>
          <a:r>
            <a:rPr lang="fr-FR" sz="1100" baseline="0">
              <a:solidFill>
                <a:schemeClr val="dk1"/>
              </a:solidFill>
              <a:effectLst/>
              <a:latin typeface="+mn-lt"/>
              <a:ea typeface="+mn-ea"/>
              <a:cs typeface="+mn-cs"/>
            </a:rPr>
            <a:t>- une </a:t>
          </a:r>
          <a:r>
            <a:rPr lang="fr-FR" sz="1100" b="1" baseline="0">
              <a:solidFill>
                <a:schemeClr val="dk1"/>
              </a:solidFill>
              <a:effectLst/>
              <a:latin typeface="+mn-lt"/>
              <a:ea typeface="+mn-ea"/>
              <a:cs typeface="+mn-cs"/>
            </a:rPr>
            <a:t>sureprésentation des titulaires d'un CAP-BEP </a:t>
          </a:r>
          <a:r>
            <a:rPr lang="fr-FR" sz="1100" baseline="0">
              <a:solidFill>
                <a:schemeClr val="dk1"/>
              </a:solidFill>
              <a:effectLst/>
              <a:latin typeface="+mn-lt"/>
              <a:ea typeface="+mn-ea"/>
              <a:cs typeface="+mn-cs"/>
            </a:rPr>
            <a:t>(40 % pour 37 %).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0</xdr:row>
      <xdr:rowOff>38101</xdr:rowOff>
    </xdr:from>
    <xdr:to>
      <xdr:col>6</xdr:col>
      <xdr:colOff>647700</xdr:colOff>
      <xdr:row>1</xdr:row>
      <xdr:rowOff>171451</xdr:rowOff>
    </xdr:to>
    <xdr:sp macro="" textlink="">
      <xdr:nvSpPr>
        <xdr:cNvPr id="2" name="ZoneTexte 1">
          <a:extLst>
            <a:ext uri="{FF2B5EF4-FFF2-40B4-BE49-F238E27FC236}">
              <a16:creationId xmlns:a16="http://schemas.microsoft.com/office/drawing/2014/main" id="{E06FAB9C-E57A-906D-3025-3A8BA89AD1F5}"/>
            </a:ext>
          </a:extLst>
        </xdr:cNvPr>
        <xdr:cNvSpPr txBox="1"/>
      </xdr:nvSpPr>
      <xdr:spPr>
        <a:xfrm>
          <a:off x="152400" y="38101"/>
          <a:ext cx="5067300" cy="32385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b="1"/>
            <a:t>22. Organismes de formation et stagiaires en formation - Faits saillants</a:t>
          </a:r>
        </a:p>
      </xdr:txBody>
    </xdr:sp>
    <xdr:clientData/>
  </xdr:twoCellAnchor>
  <xdr:twoCellAnchor>
    <xdr:from>
      <xdr:col>0</xdr:col>
      <xdr:colOff>152398</xdr:colOff>
      <xdr:row>2</xdr:row>
      <xdr:rowOff>76199</xdr:rowOff>
    </xdr:from>
    <xdr:to>
      <xdr:col>14</xdr:col>
      <xdr:colOff>139700</xdr:colOff>
      <xdr:row>10</xdr:row>
      <xdr:rowOff>154780</xdr:rowOff>
    </xdr:to>
    <xdr:sp macro="" textlink="">
      <xdr:nvSpPr>
        <xdr:cNvPr id="3" name="ZoneTexte 2">
          <a:extLst>
            <a:ext uri="{FF2B5EF4-FFF2-40B4-BE49-F238E27FC236}">
              <a16:creationId xmlns:a16="http://schemas.microsoft.com/office/drawing/2014/main" id="{D109F066-E262-197A-F873-7B56F53994BD}"/>
            </a:ext>
          </a:extLst>
        </xdr:cNvPr>
        <xdr:cNvSpPr txBox="1"/>
      </xdr:nvSpPr>
      <xdr:spPr>
        <a:xfrm>
          <a:off x="152398" y="433387"/>
          <a:ext cx="10655302" cy="1507331"/>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221. Les organismes de formation</a:t>
          </a:r>
        </a:p>
        <a:p>
          <a:endParaRPr lang="fr-FR" sz="1100" b="1"/>
        </a:p>
        <a:p>
          <a:r>
            <a:rPr lang="fr-FR" sz="1100" b="1"/>
            <a:t>73 organismes de formation (OF)</a:t>
          </a:r>
          <a:r>
            <a:rPr lang="fr-FR" sz="1100" b="1" baseline="0"/>
            <a:t> </a:t>
          </a:r>
          <a:r>
            <a:rPr lang="fr-FR" sz="1100" b="0" baseline="0"/>
            <a:t>sur les </a:t>
          </a:r>
          <a:r>
            <a:rPr lang="fr-FR" sz="1100" b="1" baseline="0"/>
            <a:t>103</a:t>
          </a:r>
          <a:r>
            <a:rPr lang="fr-FR" sz="1100" b="0" baseline="0"/>
            <a:t> en région accueillent des personnes en situation de handicap (PSH) en 2021, soit </a:t>
          </a:r>
          <a:r>
            <a:rPr lang="fr-FR" sz="1100" b="1" baseline="0"/>
            <a:t>72 % </a:t>
          </a:r>
          <a:r>
            <a:rPr lang="fr-FR" sz="1100" b="0" baseline="0"/>
            <a:t>des OF de Provence - Alpes - Côte d'Azur.</a:t>
          </a:r>
        </a:p>
        <a:p>
          <a:endParaRPr lang="fr-FR" sz="1100" b="0" baseline="0"/>
        </a:p>
        <a:p>
          <a:r>
            <a:rPr lang="fr-FR" sz="1100" b="0" baseline="0">
              <a:solidFill>
                <a:schemeClr val="tx1"/>
              </a:solidFill>
            </a:rPr>
            <a:t>Entre 2021 et 2022</a:t>
          </a:r>
          <a:r>
            <a:rPr lang="fr-FR" sz="1100" b="0" baseline="0"/>
            <a:t>, le </a:t>
          </a:r>
          <a:r>
            <a:rPr lang="fr-FR" sz="1100" b="1" baseline="0"/>
            <a:t>nombre d'organismes de formation (OF) </a:t>
          </a:r>
          <a:r>
            <a:rPr lang="fr-FR" sz="1100" b="0" baseline="0"/>
            <a:t>accueillant des personnes en situation de handicap (PSH) </a:t>
          </a:r>
          <a:r>
            <a:rPr lang="fr-FR" sz="1100" b="1" baseline="0"/>
            <a:t>est en baisse</a:t>
          </a:r>
          <a:r>
            <a:rPr lang="fr-FR" sz="1100" b="0" baseline="0"/>
            <a:t>. De même que l'année précédente, la part des OF qui accueillent des PSH </a:t>
          </a:r>
          <a:r>
            <a:rPr lang="fr-FR" sz="1100" b="1" baseline="0"/>
            <a:t>diminue</a:t>
          </a:r>
          <a:r>
            <a:rPr lang="fr-FR" sz="1100" b="0" baseline="0"/>
            <a:t>.</a:t>
          </a:r>
        </a:p>
        <a:p>
          <a:endParaRPr lang="fr-FR" sz="1100" b="0" baseline="0"/>
        </a:p>
        <a:p>
          <a:r>
            <a:rPr lang="fr-FR" sz="1000" b="0" baseline="0"/>
            <a:t>Source : Région - Bases de données des stagiaires en formation professionnelle 2021 et 2022 (hors sanitaire et social) - Traitement Carif-Oref Provence - Alpes - Côte d'Azur.</a:t>
          </a:r>
        </a:p>
        <a:p>
          <a:endParaRPr lang="fr-FR" sz="1100" b="1"/>
        </a:p>
      </xdr:txBody>
    </xdr:sp>
    <xdr:clientData/>
  </xdr:twoCellAnchor>
  <xdr:twoCellAnchor>
    <xdr:from>
      <xdr:col>0</xdr:col>
      <xdr:colOff>152399</xdr:colOff>
      <xdr:row>11</xdr:row>
      <xdr:rowOff>102393</xdr:rowOff>
    </xdr:from>
    <xdr:to>
      <xdr:col>14</xdr:col>
      <xdr:colOff>146049</xdr:colOff>
      <xdr:row>19</xdr:row>
      <xdr:rowOff>127793</xdr:rowOff>
    </xdr:to>
    <xdr:sp macro="" textlink="">
      <xdr:nvSpPr>
        <xdr:cNvPr id="4" name="ZoneTexte 3">
          <a:extLst>
            <a:ext uri="{FF2B5EF4-FFF2-40B4-BE49-F238E27FC236}">
              <a16:creationId xmlns:a16="http://schemas.microsoft.com/office/drawing/2014/main" id="{8CB2082F-3CD4-486E-8F86-FA95DAF498BF}"/>
            </a:ext>
          </a:extLst>
        </xdr:cNvPr>
        <xdr:cNvSpPr txBox="1"/>
      </xdr:nvSpPr>
      <xdr:spPr>
        <a:xfrm>
          <a:off x="152399" y="2066924"/>
          <a:ext cx="10661650" cy="145415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222. Les stagiaires</a:t>
          </a:r>
          <a:r>
            <a:rPr lang="fr-FR" sz="1100" b="1" baseline="0"/>
            <a:t> de la formation continue (FC)</a:t>
          </a:r>
          <a:endParaRPr lang="fr-FR" sz="1100" b="1"/>
        </a:p>
        <a:p>
          <a:endParaRPr lang="fr-FR" sz="1100" b="1"/>
        </a:p>
        <a:p>
          <a:r>
            <a:rPr lang="fr-FR" sz="1100" b="1"/>
            <a:t>625 stagiaires en situation de handicap </a:t>
          </a:r>
          <a:r>
            <a:rPr lang="fr-FR" sz="1100" b="0"/>
            <a:t>sur les </a:t>
          </a:r>
          <a:r>
            <a:rPr lang="fr-FR" sz="1100" b="1" baseline="0"/>
            <a:t>7 184</a:t>
          </a:r>
          <a:r>
            <a:rPr lang="fr-FR" sz="1100" b="1"/>
            <a:t> </a:t>
          </a:r>
          <a:r>
            <a:rPr lang="fr-FR" sz="1100" b="0"/>
            <a:t>stagiaires</a:t>
          </a:r>
          <a:r>
            <a:rPr lang="fr-FR" sz="1100" b="1"/>
            <a:t> </a:t>
          </a:r>
          <a:r>
            <a:rPr lang="fr-FR" sz="1100" b="0"/>
            <a:t>de la formation continue (FC) de la région en 2021, soit </a:t>
          </a:r>
          <a:r>
            <a:rPr lang="fr-FR" sz="1100" b="1"/>
            <a:t>8,7 % </a:t>
          </a:r>
          <a:r>
            <a:rPr lang="fr-FR" sz="1100" b="0"/>
            <a:t>des stagiaires</a:t>
          </a:r>
          <a:r>
            <a:rPr lang="fr-FR" sz="1100" b="0" baseline="0"/>
            <a:t> de la FC de Provence - Alpes - Côte d'Azur.</a:t>
          </a:r>
        </a:p>
        <a:p>
          <a:endParaRPr lang="fr-FR" sz="1100" b="0" baseline="0"/>
        </a:p>
        <a:p>
          <a:pPr marL="0" marR="0" lvl="0" indent="0" defTabSz="914400" eaLnBrk="1" fontAlgn="auto" latinLnBrk="0" hangingPunct="1">
            <a:lnSpc>
              <a:spcPct val="100000"/>
            </a:lnSpc>
            <a:spcBef>
              <a:spcPts val="0"/>
            </a:spcBef>
            <a:spcAft>
              <a:spcPts val="0"/>
            </a:spcAft>
            <a:buClrTx/>
            <a:buSzTx/>
            <a:buFontTx/>
            <a:buNone/>
            <a:tabLst/>
            <a:defRPr/>
          </a:pPr>
          <a:r>
            <a:rPr lang="fr-FR" sz="1100" b="0" baseline="0">
              <a:solidFill>
                <a:schemeClr val="dk1"/>
              </a:solidFill>
              <a:effectLst/>
              <a:latin typeface="+mn-lt"/>
              <a:ea typeface="+mn-ea"/>
              <a:cs typeface="+mn-cs"/>
            </a:rPr>
            <a:t>Le </a:t>
          </a:r>
          <a:r>
            <a:rPr lang="fr-FR" sz="1100" b="1" baseline="0">
              <a:solidFill>
                <a:schemeClr val="dk1"/>
              </a:solidFill>
              <a:effectLst/>
              <a:latin typeface="+mn-lt"/>
              <a:ea typeface="+mn-ea"/>
              <a:cs typeface="+mn-cs"/>
            </a:rPr>
            <a:t>nombre de stagiaires en situation de handicap baisse</a:t>
          </a:r>
          <a:r>
            <a:rPr lang="fr-FR" sz="1100" b="0" baseline="0">
              <a:solidFill>
                <a:schemeClr val="dk1"/>
              </a:solidFill>
              <a:effectLst/>
              <a:latin typeface="+mn-lt"/>
              <a:ea typeface="+mn-ea"/>
              <a:cs typeface="+mn-cs"/>
            </a:rPr>
            <a:t> entre </a:t>
          </a:r>
          <a:r>
            <a:rPr lang="fr-FR" sz="1100" b="0" baseline="0">
              <a:solidFill>
                <a:schemeClr val="tx1"/>
              </a:solidFill>
              <a:effectLst/>
              <a:latin typeface="+mn-lt"/>
              <a:ea typeface="+mn-ea"/>
              <a:cs typeface="+mn-cs"/>
            </a:rPr>
            <a:t>2021 et 2022</a:t>
          </a:r>
          <a:r>
            <a:rPr lang="fr-FR" sz="1100" b="0" baseline="0">
              <a:solidFill>
                <a:schemeClr val="dk1"/>
              </a:solidFill>
              <a:effectLst/>
              <a:latin typeface="+mn-lt"/>
              <a:ea typeface="+mn-ea"/>
              <a:cs typeface="+mn-cs"/>
            </a:rPr>
            <a:t>. C'est également le cas pour l'ensemble des stagiaires de la FC en région.</a:t>
          </a:r>
        </a:p>
        <a:p>
          <a:r>
            <a:rPr lang="fr-FR" sz="1100" b="0" baseline="0">
              <a:solidFill>
                <a:schemeClr val="dk1"/>
              </a:solidFill>
              <a:effectLst/>
              <a:latin typeface="+mn-lt"/>
              <a:ea typeface="+mn-ea"/>
              <a:cs typeface="+mn-cs"/>
            </a:rPr>
            <a:t>Après un repli l'année dernière, </a:t>
          </a:r>
          <a:r>
            <a:rPr lang="fr-FR" sz="1100" b="1" baseline="0">
              <a:solidFill>
                <a:schemeClr val="dk1"/>
              </a:solidFill>
              <a:effectLst/>
              <a:latin typeface="+mn-lt"/>
              <a:ea typeface="+mn-ea"/>
              <a:cs typeface="+mn-cs"/>
            </a:rPr>
            <a:t>la part </a:t>
          </a:r>
          <a:r>
            <a:rPr lang="fr-FR" sz="1100" b="0" baseline="0">
              <a:solidFill>
                <a:schemeClr val="dk1"/>
              </a:solidFill>
              <a:effectLst/>
              <a:latin typeface="+mn-lt"/>
              <a:ea typeface="+mn-ea"/>
              <a:cs typeface="+mn-cs"/>
            </a:rPr>
            <a:t>des stagiaires en situation de handicap parmi l'ensemble des stagiaires </a:t>
          </a:r>
          <a:r>
            <a:rPr lang="fr-FR" sz="1100" b="1" baseline="0">
              <a:solidFill>
                <a:schemeClr val="dk1"/>
              </a:solidFill>
              <a:effectLst/>
              <a:latin typeface="+mn-lt"/>
              <a:ea typeface="+mn-ea"/>
              <a:cs typeface="+mn-cs"/>
            </a:rPr>
            <a:t>est en légère hausse</a:t>
          </a:r>
          <a:r>
            <a:rPr lang="fr-FR" sz="1100" b="0" baseline="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fr-FR" sz="1100" b="1" baseline="0"/>
        </a:p>
        <a:p>
          <a:r>
            <a:rPr lang="fr-FR" sz="1000" b="0"/>
            <a:t>Source : Région - Bases de données des stagiaires en formation professionnelle 2021 et 2022 (hors sanitaire et social) - Traitement Carif-Oref Provence - Alpes - Côte d'Azur.</a:t>
          </a:r>
        </a:p>
        <a:p>
          <a:endParaRPr lang="fr-FR" sz="1100" b="1"/>
        </a:p>
      </xdr:txBody>
    </xdr:sp>
    <xdr:clientData/>
  </xdr:twoCellAnchor>
  <xdr:twoCellAnchor>
    <xdr:from>
      <xdr:col>0</xdr:col>
      <xdr:colOff>151606</xdr:colOff>
      <xdr:row>20</xdr:row>
      <xdr:rowOff>83345</xdr:rowOff>
    </xdr:from>
    <xdr:to>
      <xdr:col>14</xdr:col>
      <xdr:colOff>154781</xdr:colOff>
      <xdr:row>29</xdr:row>
      <xdr:rowOff>11906</xdr:rowOff>
    </xdr:to>
    <xdr:sp macro="" textlink="">
      <xdr:nvSpPr>
        <xdr:cNvPr id="7" name="ZoneTexte 6">
          <a:extLst>
            <a:ext uri="{FF2B5EF4-FFF2-40B4-BE49-F238E27FC236}">
              <a16:creationId xmlns:a16="http://schemas.microsoft.com/office/drawing/2014/main" id="{18E8F86C-CA3E-4F34-86DD-188B83F92200}"/>
            </a:ext>
          </a:extLst>
        </xdr:cNvPr>
        <xdr:cNvSpPr txBox="1"/>
      </xdr:nvSpPr>
      <xdr:spPr>
        <a:xfrm>
          <a:off x="151606" y="3655220"/>
          <a:ext cx="10671175" cy="1535905"/>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223. Les CAP préparés</a:t>
          </a:r>
        </a:p>
        <a:p>
          <a:endParaRPr lang="fr-FR" sz="1100" b="1"/>
        </a:p>
        <a:p>
          <a:r>
            <a:rPr lang="fr-FR" sz="1100" b="1"/>
            <a:t>88 stagiaires </a:t>
          </a:r>
          <a:r>
            <a:rPr lang="fr-FR" sz="1100" b="0"/>
            <a:t>sur les </a:t>
          </a:r>
          <a:r>
            <a:rPr lang="fr-FR" sz="1100" b="1"/>
            <a:t>625 </a:t>
          </a:r>
          <a:r>
            <a:rPr lang="fr-FR" sz="1100" b="0"/>
            <a:t>stagiaires</a:t>
          </a:r>
          <a:r>
            <a:rPr lang="fr-FR" sz="1100" b="1"/>
            <a:t> </a:t>
          </a:r>
          <a:r>
            <a:rPr lang="fr-FR" sz="1100" b="0"/>
            <a:t>en situation de handicap de la région préparent un niveau CAP en 2022, soit </a:t>
          </a:r>
          <a:r>
            <a:rPr lang="fr-FR" sz="1100" b="1"/>
            <a:t>14 % </a:t>
          </a:r>
          <a:r>
            <a:rPr lang="fr-FR" sz="1100" b="0"/>
            <a:t>des stagiaires</a:t>
          </a:r>
          <a:r>
            <a:rPr lang="fr-FR" sz="1100" b="0" baseline="0"/>
            <a:t> de la FC en situation de handicap de Provence - Alpes - Côte d'Azur.</a:t>
          </a:r>
        </a:p>
        <a:p>
          <a:endParaRPr lang="fr-FR" sz="1100" b="0" baseline="0"/>
        </a:p>
        <a:p>
          <a:pPr marL="0" marR="0" lvl="0" indent="0" defTabSz="914400" eaLnBrk="1" fontAlgn="auto" latinLnBrk="0" hangingPunct="1">
            <a:lnSpc>
              <a:spcPct val="100000"/>
            </a:lnSpc>
            <a:spcBef>
              <a:spcPts val="0"/>
            </a:spcBef>
            <a:spcAft>
              <a:spcPts val="0"/>
            </a:spcAft>
            <a:buClrTx/>
            <a:buSzTx/>
            <a:buFontTx/>
            <a:buNone/>
            <a:tabLst/>
            <a:defRPr/>
          </a:pPr>
          <a:r>
            <a:rPr lang="fr-FR" sz="1100" b="0" baseline="0">
              <a:solidFill>
                <a:schemeClr val="tx1"/>
              </a:solidFill>
              <a:effectLst/>
              <a:latin typeface="+mn-lt"/>
              <a:ea typeface="+mn-ea"/>
              <a:cs typeface="+mn-cs"/>
            </a:rPr>
            <a:t>Entre 2021 et 2022, </a:t>
          </a:r>
          <a:r>
            <a:rPr lang="fr-FR" sz="1100" b="0" baseline="0">
              <a:solidFill>
                <a:schemeClr val="dk1"/>
              </a:solidFill>
              <a:effectLst/>
              <a:latin typeface="+mn-lt"/>
              <a:ea typeface="+mn-ea"/>
              <a:cs typeface="+mn-cs"/>
            </a:rPr>
            <a:t>le nombre de stagiaires en situation de handicap </a:t>
          </a:r>
          <a:r>
            <a:rPr lang="fr-FR" sz="1100" b="1" baseline="0">
              <a:solidFill>
                <a:schemeClr val="dk1"/>
              </a:solidFill>
              <a:effectLst/>
              <a:latin typeface="+mn-lt"/>
              <a:ea typeface="+mn-ea"/>
              <a:cs typeface="+mn-cs"/>
            </a:rPr>
            <a:t>préparant un CAP </a:t>
          </a:r>
          <a:r>
            <a:rPr lang="fr-FR" sz="1100" b="0" baseline="0">
              <a:solidFill>
                <a:schemeClr val="dk1"/>
              </a:solidFill>
              <a:effectLst/>
              <a:latin typeface="+mn-lt"/>
              <a:ea typeface="+mn-ea"/>
              <a:cs typeface="+mn-cs"/>
            </a:rPr>
            <a:t>est </a:t>
          </a:r>
          <a:r>
            <a:rPr lang="fr-FR" sz="1100" b="1" baseline="0">
              <a:solidFill>
                <a:schemeClr val="dk1"/>
              </a:solidFill>
              <a:effectLst/>
              <a:latin typeface="+mn-lt"/>
              <a:ea typeface="+mn-ea"/>
              <a:cs typeface="+mn-cs"/>
            </a:rPr>
            <a:t>en baisse</a:t>
          </a:r>
          <a:r>
            <a:rPr lang="fr-FR" sz="1100" b="0" baseline="0">
              <a:solidFill>
                <a:schemeClr val="dk1"/>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lang="fr-FR" sz="1100" b="1" baseline="0"/>
        </a:p>
        <a:p>
          <a:r>
            <a:rPr lang="fr-FR" sz="1000" b="0"/>
            <a:t>Source : Région - Bases de données des stagiaires en formation professionnelle 2021 et 2022 (hors sanitaire et social) - Traitement Carif-Oref Provence - Alpes - Côte d'Azur.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0</xdr:row>
      <xdr:rowOff>38101</xdr:rowOff>
    </xdr:from>
    <xdr:to>
      <xdr:col>11</xdr:col>
      <xdr:colOff>801076</xdr:colOff>
      <xdr:row>2</xdr:row>
      <xdr:rowOff>29308</xdr:rowOff>
    </xdr:to>
    <xdr:sp macro="" textlink="">
      <xdr:nvSpPr>
        <xdr:cNvPr id="2" name="ZoneTexte 1">
          <a:extLst>
            <a:ext uri="{FF2B5EF4-FFF2-40B4-BE49-F238E27FC236}">
              <a16:creationId xmlns:a16="http://schemas.microsoft.com/office/drawing/2014/main" id="{78B4737F-B9B7-49EA-BA2F-80BCB6091684}"/>
            </a:ext>
          </a:extLst>
        </xdr:cNvPr>
        <xdr:cNvSpPr txBox="1"/>
      </xdr:nvSpPr>
      <xdr:spPr>
        <a:xfrm>
          <a:off x="47625" y="38101"/>
          <a:ext cx="11221426" cy="3722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b="1"/>
            <a:t>23. Contrats d’apprentissage</a:t>
          </a:r>
        </a:p>
      </xdr:txBody>
    </xdr:sp>
    <xdr:clientData/>
  </xdr:twoCellAnchor>
  <xdr:twoCellAnchor>
    <xdr:from>
      <xdr:col>0</xdr:col>
      <xdr:colOff>47624</xdr:colOff>
      <xdr:row>2</xdr:row>
      <xdr:rowOff>171450</xdr:rowOff>
    </xdr:from>
    <xdr:to>
      <xdr:col>12</xdr:col>
      <xdr:colOff>0</xdr:colOff>
      <xdr:row>4</xdr:row>
      <xdr:rowOff>156307</xdr:rowOff>
    </xdr:to>
    <xdr:sp macro="" textlink="">
      <xdr:nvSpPr>
        <xdr:cNvPr id="3" name="ZoneTexte 2">
          <a:extLst>
            <a:ext uri="{FF2B5EF4-FFF2-40B4-BE49-F238E27FC236}">
              <a16:creationId xmlns:a16="http://schemas.microsoft.com/office/drawing/2014/main" id="{04C9F814-E8F2-426B-B677-A80B77AEC90A}"/>
            </a:ext>
          </a:extLst>
        </xdr:cNvPr>
        <xdr:cNvSpPr txBox="1"/>
      </xdr:nvSpPr>
      <xdr:spPr>
        <a:xfrm>
          <a:off x="47624" y="552450"/>
          <a:ext cx="11220451" cy="365857"/>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231</a:t>
          </a:r>
          <a:r>
            <a:rPr lang="fr-FR" sz="1100"/>
            <a:t>. </a:t>
          </a:r>
          <a:r>
            <a:rPr lang="fr-FR" sz="1100" b="1">
              <a:solidFill>
                <a:schemeClr val="dk1"/>
              </a:solidFill>
              <a:effectLst/>
              <a:latin typeface="+mn-lt"/>
              <a:ea typeface="+mn-ea"/>
              <a:cs typeface="+mn-cs"/>
            </a:rPr>
            <a:t>Nombre d’entrées en contrats d’apprentissage aidés par l’Agefiph (2019 - 2022)</a:t>
          </a:r>
          <a:endParaRPr lang="fr-FR" sz="1100"/>
        </a:p>
      </xdr:txBody>
    </xdr:sp>
    <xdr:clientData/>
  </xdr:twoCellAnchor>
  <xdr:twoCellAnchor>
    <xdr:from>
      <xdr:col>0</xdr:col>
      <xdr:colOff>0</xdr:colOff>
      <xdr:row>12</xdr:row>
      <xdr:rowOff>19050</xdr:rowOff>
    </xdr:from>
    <xdr:to>
      <xdr:col>12</xdr:col>
      <xdr:colOff>9768</xdr:colOff>
      <xdr:row>15</xdr:row>
      <xdr:rowOff>161925</xdr:rowOff>
    </xdr:to>
    <xdr:sp macro="" textlink="">
      <xdr:nvSpPr>
        <xdr:cNvPr id="4" name="ZoneTexte 3">
          <a:extLst>
            <a:ext uri="{FF2B5EF4-FFF2-40B4-BE49-F238E27FC236}">
              <a16:creationId xmlns:a16="http://schemas.microsoft.com/office/drawing/2014/main" id="{05FDC790-B436-4096-A21A-4C6B5A01F333}"/>
            </a:ext>
          </a:extLst>
        </xdr:cNvPr>
        <xdr:cNvSpPr txBox="1"/>
      </xdr:nvSpPr>
      <xdr:spPr>
        <a:xfrm>
          <a:off x="0" y="2686050"/>
          <a:ext cx="11277843"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a:t>Champ : Provence</a:t>
          </a:r>
          <a:r>
            <a:rPr lang="fr-FR" baseline="0"/>
            <a:t> - Alpes - Côte d'Azur, secteur privé</a:t>
          </a:r>
          <a:endParaRPr lang="fr-FR"/>
        </a:p>
        <a:p>
          <a:pPr marL="0" marR="0" lvl="0" indent="0" defTabSz="914400" eaLnBrk="1" fontAlgn="auto" latinLnBrk="0" hangingPunct="1">
            <a:lnSpc>
              <a:spcPct val="100000"/>
            </a:lnSpc>
            <a:spcBef>
              <a:spcPts val="0"/>
            </a:spcBef>
            <a:spcAft>
              <a:spcPts val="0"/>
            </a:spcAft>
            <a:buClrTx/>
            <a:buSzTx/>
            <a:buFontTx/>
            <a:buNone/>
            <a:tabLst/>
            <a:defRPr/>
          </a:pPr>
          <a:r>
            <a:rPr lang="fr-FR"/>
            <a:t>Sources : Dares - Dreets </a:t>
          </a:r>
          <a:r>
            <a:rPr lang="fr-FR" sz="1100">
              <a:solidFill>
                <a:schemeClr val="dk1"/>
              </a:solidFill>
              <a:effectLst/>
              <a:latin typeface="+mn-lt"/>
              <a:ea typeface="+mn-ea"/>
              <a:cs typeface="+mn-cs"/>
            </a:rPr>
            <a:t>Provence</a:t>
          </a:r>
          <a:r>
            <a:rPr lang="fr-FR" sz="1100" baseline="0">
              <a:solidFill>
                <a:schemeClr val="dk1"/>
              </a:solidFill>
              <a:effectLst/>
              <a:latin typeface="+mn-lt"/>
              <a:ea typeface="+mn-ea"/>
              <a:cs typeface="+mn-cs"/>
            </a:rPr>
            <a:t> - Alpes - Côte d'Azur</a:t>
          </a:r>
          <a:r>
            <a:rPr lang="fr-FR"/>
            <a:t> - Agefiph, Nombre</a:t>
          </a:r>
          <a:r>
            <a:rPr lang="fr-FR" baseline="0"/>
            <a:t> de nouveaux contrats signés - </a:t>
          </a:r>
          <a:r>
            <a:rPr lang="fr-FR" b="0" baseline="0"/>
            <a:t>2019-2022</a:t>
          </a:r>
          <a:r>
            <a:rPr lang="fr-FR" b="1" baseline="0"/>
            <a:t> </a:t>
          </a:r>
        </a:p>
        <a:p>
          <a:pPr marL="0" marR="0" lvl="0" indent="0" defTabSz="914400" eaLnBrk="1" fontAlgn="auto" latinLnBrk="0" hangingPunct="1">
            <a:lnSpc>
              <a:spcPct val="100000"/>
            </a:lnSpc>
            <a:spcBef>
              <a:spcPts val="0"/>
            </a:spcBef>
            <a:spcAft>
              <a:spcPts val="0"/>
            </a:spcAft>
            <a:buClrTx/>
            <a:buSzTx/>
            <a:buFontTx/>
            <a:buNone/>
            <a:tabLst/>
            <a:defRPr/>
          </a:pPr>
          <a:r>
            <a:rPr lang="fr-FR" sz="1100" b="0" i="1">
              <a:solidFill>
                <a:sysClr val="windowText" lastClr="000000"/>
              </a:solidFill>
            </a:rPr>
            <a:t>Précaution</a:t>
          </a:r>
          <a:r>
            <a:rPr lang="fr-FR" sz="1100" b="1" i="1" baseline="0">
              <a:solidFill>
                <a:sysClr val="windowText" lastClr="000000"/>
              </a:solidFill>
            </a:rPr>
            <a:t> : </a:t>
          </a:r>
          <a:r>
            <a:rPr lang="fr-FR" sz="1100" b="0" i="1" baseline="0">
              <a:solidFill>
                <a:sysClr val="windowText" lastClr="000000"/>
              </a:solidFill>
            </a:rPr>
            <a:t>Il s'agit ici de données en flux à l'instar du rapport de la Dares "</a:t>
          </a:r>
          <a:r>
            <a:rPr lang="fr-FR" sz="1100" b="0" i="1" baseline="0">
              <a:solidFill>
                <a:schemeClr val="accent1"/>
              </a:solidFill>
            </a:rPr>
            <a:t>Les chiffres de l'apprentissage en 2022</a:t>
          </a:r>
          <a:r>
            <a:rPr lang="fr-FR" sz="1100" b="0" i="1" baseline="0">
              <a:solidFill>
                <a:sysClr val="windowText" lastClr="000000"/>
              </a:solidFill>
            </a:rPr>
            <a:t>"</a:t>
          </a:r>
          <a:r>
            <a:rPr lang="fr-FR" i="1">
              <a:solidFill>
                <a:sysClr val="windowText" lastClr="000000"/>
              </a:solidFill>
            </a:rPr>
            <a:t>.</a:t>
          </a:r>
          <a:endParaRPr lang="fr-FR" sz="1100" b="1" i="1">
            <a:solidFill>
              <a:sysClr val="windowText" lastClr="000000"/>
            </a:solidFill>
          </a:endParaRPr>
        </a:p>
      </xdr:txBody>
    </xdr:sp>
    <xdr:clientData/>
  </xdr:twoCellAnchor>
  <xdr:twoCellAnchor>
    <xdr:from>
      <xdr:col>0</xdr:col>
      <xdr:colOff>0</xdr:colOff>
      <xdr:row>17</xdr:row>
      <xdr:rowOff>0</xdr:rowOff>
    </xdr:from>
    <xdr:to>
      <xdr:col>11</xdr:col>
      <xdr:colOff>801076</xdr:colOff>
      <xdr:row>18</xdr:row>
      <xdr:rowOff>146538</xdr:rowOff>
    </xdr:to>
    <xdr:sp macro="" textlink="">
      <xdr:nvSpPr>
        <xdr:cNvPr id="5" name="ZoneTexte 4">
          <a:extLst>
            <a:ext uri="{FF2B5EF4-FFF2-40B4-BE49-F238E27FC236}">
              <a16:creationId xmlns:a16="http://schemas.microsoft.com/office/drawing/2014/main" id="{A37B1B6C-ADCE-42F7-9603-87B1D2F805D9}"/>
            </a:ext>
          </a:extLst>
        </xdr:cNvPr>
        <xdr:cNvSpPr txBox="1"/>
      </xdr:nvSpPr>
      <xdr:spPr>
        <a:xfrm>
          <a:off x="0" y="3619500"/>
          <a:ext cx="11269051" cy="3370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232</a:t>
          </a:r>
          <a:r>
            <a:rPr lang="fr-FR" sz="1100"/>
            <a:t>. </a:t>
          </a:r>
          <a:r>
            <a:rPr lang="fr-FR" sz="1100" b="1">
              <a:solidFill>
                <a:schemeClr val="dk1"/>
              </a:solidFill>
              <a:effectLst/>
              <a:latin typeface="+mn-lt"/>
              <a:ea typeface="+mn-ea"/>
              <a:cs typeface="+mn-cs"/>
            </a:rPr>
            <a:t>Nombre de contrats d'apprentissage par département (2019-2022) et par type d'employeur (2022)</a:t>
          </a:r>
          <a:endParaRPr lang="fr-FR" sz="1100"/>
        </a:p>
      </xdr:txBody>
    </xdr:sp>
    <xdr:clientData/>
  </xdr:twoCellAnchor>
  <xdr:twoCellAnchor>
    <xdr:from>
      <xdr:col>0</xdr:col>
      <xdr:colOff>0</xdr:colOff>
      <xdr:row>61</xdr:row>
      <xdr:rowOff>148166</xdr:rowOff>
    </xdr:from>
    <xdr:to>
      <xdr:col>11</xdr:col>
      <xdr:colOff>772501</xdr:colOff>
      <xdr:row>65</xdr:row>
      <xdr:rowOff>100541</xdr:rowOff>
    </xdr:to>
    <xdr:sp macro="" textlink="">
      <xdr:nvSpPr>
        <xdr:cNvPr id="6" name="ZoneTexte 5">
          <a:extLst>
            <a:ext uri="{FF2B5EF4-FFF2-40B4-BE49-F238E27FC236}">
              <a16:creationId xmlns:a16="http://schemas.microsoft.com/office/drawing/2014/main" id="{A74E1E76-7FD8-4702-AABC-EE11572C5B09}"/>
            </a:ext>
          </a:extLst>
        </xdr:cNvPr>
        <xdr:cNvSpPr txBox="1"/>
      </xdr:nvSpPr>
      <xdr:spPr>
        <a:xfrm>
          <a:off x="0" y="15769166"/>
          <a:ext cx="11271168"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r-FR" sz="1100">
              <a:solidFill>
                <a:schemeClr val="dk1"/>
              </a:solidFill>
              <a:effectLst/>
              <a:latin typeface="+mn-lt"/>
              <a:ea typeface="+mn-ea"/>
              <a:cs typeface="+mn-cs"/>
            </a:rPr>
            <a:t>Source : Dreets Provence</a:t>
          </a:r>
          <a:r>
            <a:rPr lang="fr-FR" sz="1100" baseline="0">
              <a:solidFill>
                <a:schemeClr val="dk1"/>
              </a:solidFill>
              <a:effectLst/>
              <a:latin typeface="+mn-lt"/>
              <a:ea typeface="+mn-ea"/>
              <a:cs typeface="+mn-cs"/>
            </a:rPr>
            <a:t> - Alpes - Côte d'Azur</a:t>
          </a:r>
          <a:r>
            <a:rPr lang="fr-FR" sz="1100">
              <a:solidFill>
                <a:schemeClr val="dk1"/>
              </a:solidFill>
              <a:effectLst/>
              <a:latin typeface="+mn-lt"/>
              <a:ea typeface="+mn-ea"/>
              <a:cs typeface="+mn-cs"/>
            </a:rPr>
            <a:t>, Nombre</a:t>
          </a:r>
          <a:r>
            <a:rPr lang="fr-FR" sz="1100" baseline="0">
              <a:solidFill>
                <a:schemeClr val="dk1"/>
              </a:solidFill>
              <a:effectLst/>
              <a:latin typeface="+mn-lt"/>
              <a:ea typeface="+mn-ea"/>
              <a:cs typeface="+mn-cs"/>
            </a:rPr>
            <a:t> de contrats - </a:t>
          </a:r>
          <a:r>
            <a:rPr lang="fr-FR" sz="1100" b="0" baseline="0">
              <a:solidFill>
                <a:schemeClr val="dk1"/>
              </a:solidFill>
              <a:effectLst/>
              <a:latin typeface="+mn-lt"/>
              <a:ea typeface="+mn-ea"/>
              <a:cs typeface="+mn-cs"/>
            </a:rPr>
            <a:t>2019-2022,</a:t>
          </a:r>
          <a:r>
            <a:rPr lang="fr-FR" sz="1100" b="1" baseline="0">
              <a:solidFill>
                <a:schemeClr val="dk1"/>
              </a:solidFill>
              <a:effectLst/>
              <a:latin typeface="+mn-lt"/>
              <a:ea typeface="+mn-ea"/>
              <a:cs typeface="+mn-cs"/>
            </a:rPr>
            <a:t> </a:t>
          </a:r>
          <a:r>
            <a:rPr lang="fr-FR" sz="1100" b="0" baseline="0">
              <a:solidFill>
                <a:schemeClr val="dk1"/>
              </a:solidFill>
              <a:effectLst/>
              <a:latin typeface="+mn-lt"/>
              <a:ea typeface="+mn-ea"/>
              <a:cs typeface="+mn-cs"/>
            </a:rPr>
            <a:t>Traitement Carif-Oref Provence - Alpes - Côte d'Azur</a:t>
          </a:r>
          <a:endParaRPr lang="fr-FR">
            <a:effectLst/>
          </a:endParaRPr>
        </a:p>
        <a:p>
          <a:r>
            <a:rPr lang="fr-FR"/>
            <a:t>Champ : Région Provence</a:t>
          </a:r>
          <a:r>
            <a:rPr lang="fr-FR" baseline="0"/>
            <a:t> - Alpes - Côte d'Azur, départements, </a:t>
          </a:r>
          <a:r>
            <a:rPr lang="fr-FR" b="1" baseline="0"/>
            <a:t>secteur privé et public</a:t>
          </a:r>
          <a:endParaRPr lang="fr-FR" b="1"/>
        </a:p>
        <a:p>
          <a:pPr eaLnBrk="1" fontAlgn="auto" latinLnBrk="0" hangingPunct="1"/>
          <a:r>
            <a:rPr lang="fr-FR" sz="1100" b="0" i="1">
              <a:solidFill>
                <a:schemeClr val="dk1"/>
              </a:solidFill>
              <a:effectLst/>
              <a:latin typeface="+mn-lt"/>
              <a:ea typeface="+mn-ea"/>
              <a:cs typeface="+mn-cs"/>
            </a:rPr>
            <a:t>Précaution</a:t>
          </a:r>
          <a:r>
            <a:rPr lang="fr-FR" sz="1100" b="1" i="1" baseline="0">
              <a:solidFill>
                <a:schemeClr val="dk1"/>
              </a:solidFill>
              <a:effectLst/>
              <a:latin typeface="+mn-lt"/>
              <a:ea typeface="+mn-ea"/>
              <a:cs typeface="+mn-cs"/>
            </a:rPr>
            <a:t> : </a:t>
          </a:r>
          <a:r>
            <a:rPr lang="fr-FR" sz="1100" b="0" i="1" baseline="0">
              <a:solidFill>
                <a:schemeClr val="dk1"/>
              </a:solidFill>
              <a:effectLst/>
              <a:latin typeface="+mn-lt"/>
              <a:ea typeface="+mn-ea"/>
              <a:cs typeface="+mn-cs"/>
            </a:rPr>
            <a:t>Il s'agit ici de données en stock. Les données 2021 ont fait l'objet d'une révision par la Dreets.</a:t>
          </a:r>
          <a:endParaRPr lang="fr-FR">
            <a:effectLst/>
          </a:endParaRPr>
        </a:p>
      </xdr:txBody>
    </xdr:sp>
    <xdr:clientData/>
  </xdr:twoCellAnchor>
  <xdr:twoCellAnchor>
    <xdr:from>
      <xdr:col>0</xdr:col>
      <xdr:colOff>0</xdr:colOff>
      <xdr:row>67</xdr:row>
      <xdr:rowOff>19050</xdr:rowOff>
    </xdr:from>
    <xdr:to>
      <xdr:col>12</xdr:col>
      <xdr:colOff>0</xdr:colOff>
      <xdr:row>68</xdr:row>
      <xdr:rowOff>166077</xdr:rowOff>
    </xdr:to>
    <xdr:sp macro="" textlink="">
      <xdr:nvSpPr>
        <xdr:cNvPr id="7" name="ZoneTexte 6">
          <a:extLst>
            <a:ext uri="{FF2B5EF4-FFF2-40B4-BE49-F238E27FC236}">
              <a16:creationId xmlns:a16="http://schemas.microsoft.com/office/drawing/2014/main" id="{CFE389D2-659A-4D82-AB95-7B02F941C580}"/>
            </a:ext>
          </a:extLst>
        </xdr:cNvPr>
        <xdr:cNvSpPr txBox="1"/>
      </xdr:nvSpPr>
      <xdr:spPr>
        <a:xfrm>
          <a:off x="0" y="15259050"/>
          <a:ext cx="11268075" cy="3375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233a</a:t>
          </a:r>
          <a:r>
            <a:rPr lang="fr-FR" sz="1100"/>
            <a:t>. </a:t>
          </a:r>
          <a:r>
            <a:rPr lang="fr-FR" sz="1100" b="1">
              <a:solidFill>
                <a:schemeClr val="dk1"/>
              </a:solidFill>
              <a:effectLst/>
              <a:latin typeface="+mn-lt"/>
              <a:ea typeface="+mn-ea"/>
              <a:cs typeface="+mn-cs"/>
            </a:rPr>
            <a:t>Caractéristiques des personnes en situation de handicap (PSH) en contrat</a:t>
          </a:r>
          <a:r>
            <a:rPr lang="fr-FR" sz="1100" b="1" baseline="0">
              <a:solidFill>
                <a:schemeClr val="dk1"/>
              </a:solidFill>
              <a:effectLst/>
              <a:latin typeface="+mn-lt"/>
              <a:ea typeface="+mn-ea"/>
              <a:cs typeface="+mn-cs"/>
            </a:rPr>
            <a:t> d'apprentissage au regard de l'ensemble de la population </a:t>
          </a:r>
          <a:r>
            <a:rPr lang="fr-FR" sz="1100" b="1">
              <a:solidFill>
                <a:schemeClr val="dk1"/>
              </a:solidFill>
              <a:effectLst/>
              <a:latin typeface="+mn-lt"/>
              <a:ea typeface="+mn-ea"/>
              <a:cs typeface="+mn-cs"/>
            </a:rPr>
            <a:t>en contrat</a:t>
          </a:r>
          <a:r>
            <a:rPr lang="fr-FR" sz="1100" b="1" baseline="0">
              <a:solidFill>
                <a:schemeClr val="dk1"/>
              </a:solidFill>
              <a:effectLst/>
              <a:latin typeface="+mn-lt"/>
              <a:ea typeface="+mn-ea"/>
              <a:cs typeface="+mn-cs"/>
            </a:rPr>
            <a:t> d'apprentissage (2022)</a:t>
          </a:r>
          <a:endParaRPr lang="fr-FR" sz="1100"/>
        </a:p>
      </xdr:txBody>
    </xdr:sp>
    <xdr:clientData/>
  </xdr:twoCellAnchor>
  <xdr:twoCellAnchor>
    <xdr:from>
      <xdr:col>0</xdr:col>
      <xdr:colOff>0</xdr:colOff>
      <xdr:row>86</xdr:row>
      <xdr:rowOff>85725</xdr:rowOff>
    </xdr:from>
    <xdr:to>
      <xdr:col>11</xdr:col>
      <xdr:colOff>791306</xdr:colOff>
      <xdr:row>90</xdr:row>
      <xdr:rowOff>0</xdr:rowOff>
    </xdr:to>
    <xdr:sp macro="" textlink="">
      <xdr:nvSpPr>
        <xdr:cNvPr id="8" name="ZoneTexte 7">
          <a:extLst>
            <a:ext uri="{FF2B5EF4-FFF2-40B4-BE49-F238E27FC236}">
              <a16:creationId xmlns:a16="http://schemas.microsoft.com/office/drawing/2014/main" id="{91BE2F1C-3CD5-4997-BB50-EEF19F97B57D}"/>
            </a:ext>
          </a:extLst>
        </xdr:cNvPr>
        <xdr:cNvSpPr txBox="1"/>
      </xdr:nvSpPr>
      <xdr:spPr>
        <a:xfrm>
          <a:off x="0" y="19707225"/>
          <a:ext cx="11268806" cy="676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r-FR" sz="1100">
              <a:solidFill>
                <a:schemeClr val="dk1"/>
              </a:solidFill>
              <a:effectLst/>
              <a:latin typeface="+mn-lt"/>
              <a:ea typeface="+mn-ea"/>
              <a:cs typeface="+mn-cs"/>
            </a:rPr>
            <a:t>Source : Dreets Provence</a:t>
          </a:r>
          <a:r>
            <a:rPr lang="fr-FR" sz="1100" baseline="0">
              <a:solidFill>
                <a:schemeClr val="dk1"/>
              </a:solidFill>
              <a:effectLst/>
              <a:latin typeface="+mn-lt"/>
              <a:ea typeface="+mn-ea"/>
              <a:cs typeface="+mn-cs"/>
            </a:rPr>
            <a:t> - Alpes - Côte d'Azur</a:t>
          </a:r>
          <a:r>
            <a:rPr lang="fr-FR" sz="1100">
              <a:solidFill>
                <a:schemeClr val="dk1"/>
              </a:solidFill>
              <a:effectLst/>
              <a:latin typeface="+mn-lt"/>
              <a:ea typeface="+mn-ea"/>
              <a:cs typeface="+mn-cs"/>
            </a:rPr>
            <a:t>, Nombre</a:t>
          </a:r>
          <a:r>
            <a:rPr lang="fr-FR" sz="1100" baseline="0">
              <a:solidFill>
                <a:schemeClr val="dk1"/>
              </a:solidFill>
              <a:effectLst/>
              <a:latin typeface="+mn-lt"/>
              <a:ea typeface="+mn-ea"/>
              <a:cs typeface="+mn-cs"/>
            </a:rPr>
            <a:t> de contrats - </a:t>
          </a:r>
          <a:r>
            <a:rPr lang="fr-FR" sz="1100" b="0" baseline="0">
              <a:solidFill>
                <a:schemeClr val="dk1"/>
              </a:solidFill>
              <a:effectLst/>
              <a:latin typeface="+mn-lt"/>
              <a:ea typeface="+mn-ea"/>
              <a:cs typeface="+mn-cs"/>
            </a:rPr>
            <a:t>2022, Traitement Carif-Oref Provence - Alpes - Côte d'Azur</a:t>
          </a:r>
          <a:endParaRPr lang="fr-FR">
            <a:effectLst/>
          </a:endParaRPr>
        </a:p>
        <a:p>
          <a:r>
            <a:rPr lang="fr-FR" sz="1100">
              <a:solidFill>
                <a:schemeClr val="dk1"/>
              </a:solidFill>
              <a:effectLst/>
              <a:latin typeface="+mn-lt"/>
              <a:ea typeface="+mn-ea"/>
              <a:cs typeface="+mn-cs"/>
            </a:rPr>
            <a:t>Champ : Région Provence</a:t>
          </a:r>
          <a:r>
            <a:rPr lang="fr-FR" sz="1100" baseline="0">
              <a:solidFill>
                <a:schemeClr val="dk1"/>
              </a:solidFill>
              <a:effectLst/>
              <a:latin typeface="+mn-lt"/>
              <a:ea typeface="+mn-ea"/>
              <a:cs typeface="+mn-cs"/>
            </a:rPr>
            <a:t> - Alpes - Côte d'Azur, départements, </a:t>
          </a:r>
          <a:r>
            <a:rPr lang="fr-FR" sz="1100" b="1" baseline="0">
              <a:solidFill>
                <a:schemeClr val="dk1"/>
              </a:solidFill>
              <a:effectLst/>
              <a:latin typeface="+mn-lt"/>
              <a:ea typeface="+mn-ea"/>
              <a:cs typeface="+mn-cs"/>
            </a:rPr>
            <a:t>secteur privé et public</a:t>
          </a:r>
          <a:endParaRPr lang="fr-FR">
            <a:effectLst/>
          </a:endParaRPr>
        </a:p>
        <a:p>
          <a:pPr eaLnBrk="1" fontAlgn="auto" latinLnBrk="0" hangingPunct="1"/>
          <a:r>
            <a:rPr lang="fr-FR" sz="1100" b="0" i="1">
              <a:solidFill>
                <a:schemeClr val="dk1"/>
              </a:solidFill>
              <a:effectLst/>
              <a:latin typeface="+mn-lt"/>
              <a:ea typeface="+mn-ea"/>
              <a:cs typeface="+mn-cs"/>
            </a:rPr>
            <a:t>Précaution</a:t>
          </a:r>
          <a:r>
            <a:rPr lang="fr-FR" sz="1100" b="1" i="1" baseline="0">
              <a:solidFill>
                <a:schemeClr val="dk1"/>
              </a:solidFill>
              <a:effectLst/>
              <a:latin typeface="+mn-lt"/>
              <a:ea typeface="+mn-ea"/>
              <a:cs typeface="+mn-cs"/>
            </a:rPr>
            <a:t> : </a:t>
          </a:r>
          <a:r>
            <a:rPr lang="fr-FR" sz="1100" b="0" i="1" baseline="0">
              <a:solidFill>
                <a:schemeClr val="dk1"/>
              </a:solidFill>
              <a:effectLst/>
              <a:latin typeface="+mn-lt"/>
              <a:ea typeface="+mn-ea"/>
              <a:cs typeface="+mn-cs"/>
            </a:rPr>
            <a:t>Il s'agit ici de données en stock. s = secret statistique et secret statistique induit, appliqué en deçà de 5 unités. ns = donnée non significative.</a:t>
          </a:r>
          <a:endParaRPr lang="fr-FR">
            <a:effectLst/>
          </a:endParaRPr>
        </a:p>
        <a:p>
          <a:pPr eaLnBrk="1" fontAlgn="auto" latinLnBrk="0" hangingPunct="1"/>
          <a:endParaRPr lang="fr-FR">
            <a:effectLst/>
          </a:endParaRPr>
        </a:p>
        <a:p>
          <a:endParaRPr lang="fr-FR" sz="1100" b="1" i="1">
            <a:solidFill>
              <a:sysClr val="windowText" lastClr="000000"/>
            </a:solidFill>
          </a:endParaRPr>
        </a:p>
      </xdr:txBody>
    </xdr:sp>
    <xdr:clientData/>
  </xdr:twoCellAnchor>
  <xdr:twoCellAnchor>
    <xdr:from>
      <xdr:col>0</xdr:col>
      <xdr:colOff>0</xdr:colOff>
      <xdr:row>128</xdr:row>
      <xdr:rowOff>171450</xdr:rowOff>
    </xdr:from>
    <xdr:to>
      <xdr:col>11</xdr:col>
      <xdr:colOff>419100</xdr:colOff>
      <xdr:row>132</xdr:row>
      <xdr:rowOff>123825</xdr:rowOff>
    </xdr:to>
    <xdr:sp macro="" textlink="">
      <xdr:nvSpPr>
        <xdr:cNvPr id="10" name="ZoneTexte 9">
          <a:extLst>
            <a:ext uri="{FF2B5EF4-FFF2-40B4-BE49-F238E27FC236}">
              <a16:creationId xmlns:a16="http://schemas.microsoft.com/office/drawing/2014/main" id="{890ACE1D-9E53-4A3A-AFD8-FCCF6722C5EC}"/>
            </a:ext>
          </a:extLst>
        </xdr:cNvPr>
        <xdr:cNvSpPr txBox="1"/>
      </xdr:nvSpPr>
      <xdr:spPr>
        <a:xfrm>
          <a:off x="0" y="28936950"/>
          <a:ext cx="10915650"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r-FR" sz="1100">
              <a:solidFill>
                <a:schemeClr val="dk1"/>
              </a:solidFill>
              <a:effectLst/>
              <a:latin typeface="+mn-lt"/>
              <a:ea typeface="+mn-ea"/>
              <a:cs typeface="+mn-cs"/>
            </a:rPr>
            <a:t>Source : Dreets Provence</a:t>
          </a:r>
          <a:r>
            <a:rPr lang="fr-FR" sz="1100" baseline="0">
              <a:solidFill>
                <a:schemeClr val="dk1"/>
              </a:solidFill>
              <a:effectLst/>
              <a:latin typeface="+mn-lt"/>
              <a:ea typeface="+mn-ea"/>
              <a:cs typeface="+mn-cs"/>
            </a:rPr>
            <a:t> - Alpes - Côte d'Azur</a:t>
          </a:r>
          <a:r>
            <a:rPr lang="fr-FR" sz="1100">
              <a:solidFill>
                <a:schemeClr val="dk1"/>
              </a:solidFill>
              <a:effectLst/>
              <a:latin typeface="+mn-lt"/>
              <a:ea typeface="+mn-ea"/>
              <a:cs typeface="+mn-cs"/>
            </a:rPr>
            <a:t>, Nombre</a:t>
          </a:r>
          <a:r>
            <a:rPr lang="fr-FR" sz="1100" baseline="0">
              <a:solidFill>
                <a:schemeClr val="dk1"/>
              </a:solidFill>
              <a:effectLst/>
              <a:latin typeface="+mn-lt"/>
              <a:ea typeface="+mn-ea"/>
              <a:cs typeface="+mn-cs"/>
            </a:rPr>
            <a:t> de contrats - </a:t>
          </a:r>
          <a:r>
            <a:rPr lang="fr-FR" sz="1100" b="0" baseline="0">
              <a:solidFill>
                <a:schemeClr val="dk1"/>
              </a:solidFill>
              <a:effectLst/>
              <a:latin typeface="+mn-lt"/>
              <a:ea typeface="+mn-ea"/>
              <a:cs typeface="+mn-cs"/>
            </a:rPr>
            <a:t>2022, Traitement Carif-Oref Provence - Alpes - Côte d'Azur</a:t>
          </a:r>
          <a:endParaRPr lang="fr-FR">
            <a:effectLst/>
          </a:endParaRPr>
        </a:p>
        <a:p>
          <a:r>
            <a:rPr lang="fr-FR" sz="1100">
              <a:solidFill>
                <a:schemeClr val="dk1"/>
              </a:solidFill>
              <a:effectLst/>
              <a:latin typeface="+mn-lt"/>
              <a:ea typeface="+mn-ea"/>
              <a:cs typeface="+mn-cs"/>
            </a:rPr>
            <a:t>Champ : Région Provence</a:t>
          </a:r>
          <a:r>
            <a:rPr lang="fr-FR" sz="1100" baseline="0">
              <a:solidFill>
                <a:schemeClr val="dk1"/>
              </a:solidFill>
              <a:effectLst/>
              <a:latin typeface="+mn-lt"/>
              <a:ea typeface="+mn-ea"/>
              <a:cs typeface="+mn-cs"/>
            </a:rPr>
            <a:t> - Alpes - Côte d'Azur, départements, </a:t>
          </a:r>
          <a:r>
            <a:rPr lang="fr-FR" sz="1100" b="1" baseline="0">
              <a:solidFill>
                <a:schemeClr val="dk1"/>
              </a:solidFill>
              <a:effectLst/>
              <a:latin typeface="+mn-lt"/>
              <a:ea typeface="+mn-ea"/>
              <a:cs typeface="+mn-cs"/>
            </a:rPr>
            <a:t>secteur privé et public</a:t>
          </a:r>
          <a:endParaRPr lang="fr-FR">
            <a:effectLst/>
          </a:endParaRPr>
        </a:p>
        <a:p>
          <a:pPr eaLnBrk="1" fontAlgn="auto" latinLnBrk="0" hangingPunct="1"/>
          <a:r>
            <a:rPr lang="fr-FR" sz="1100" b="0" i="1">
              <a:solidFill>
                <a:schemeClr val="dk1"/>
              </a:solidFill>
              <a:effectLst/>
              <a:latin typeface="+mn-lt"/>
              <a:ea typeface="+mn-ea"/>
              <a:cs typeface="+mn-cs"/>
            </a:rPr>
            <a:t>Précaution</a:t>
          </a:r>
          <a:r>
            <a:rPr lang="fr-FR" sz="1100" b="1" i="1" baseline="0">
              <a:solidFill>
                <a:schemeClr val="dk1"/>
              </a:solidFill>
              <a:effectLst/>
              <a:latin typeface="+mn-lt"/>
              <a:ea typeface="+mn-ea"/>
              <a:cs typeface="+mn-cs"/>
            </a:rPr>
            <a:t> : </a:t>
          </a:r>
          <a:r>
            <a:rPr lang="fr-FR" sz="1100" b="0" i="1" baseline="0">
              <a:solidFill>
                <a:schemeClr val="dk1"/>
              </a:solidFill>
              <a:effectLst/>
              <a:latin typeface="+mn-lt"/>
              <a:ea typeface="+mn-ea"/>
              <a:cs typeface="+mn-cs"/>
            </a:rPr>
            <a:t>Il s'agit ici de données en stock. s = secret statistique et secret statistique induit, appliqué en deçà de 5 unités. ns = donnée non significative.</a:t>
          </a:r>
          <a:endParaRPr lang="fr-FR">
            <a:effectLst/>
          </a:endParaRPr>
        </a:p>
        <a:p>
          <a:pPr eaLnBrk="1" fontAlgn="auto" latinLnBrk="0" hangingPunct="1"/>
          <a:endParaRPr lang="fr-FR">
            <a:effectLst/>
          </a:endParaRPr>
        </a:p>
        <a:p>
          <a:endParaRPr lang="fr-FR" sz="1100" b="1" i="1">
            <a:solidFill>
              <a:sysClr val="windowText" lastClr="000000"/>
            </a:solidFill>
          </a:endParaRPr>
        </a:p>
      </xdr:txBody>
    </xdr:sp>
    <xdr:clientData/>
  </xdr:twoCellAnchor>
  <xdr:twoCellAnchor>
    <xdr:from>
      <xdr:col>0</xdr:col>
      <xdr:colOff>0</xdr:colOff>
      <xdr:row>91</xdr:row>
      <xdr:rowOff>0</xdr:rowOff>
    </xdr:from>
    <xdr:to>
      <xdr:col>12</xdr:col>
      <xdr:colOff>9525</xdr:colOff>
      <xdr:row>92</xdr:row>
      <xdr:rowOff>133350</xdr:rowOff>
    </xdr:to>
    <xdr:sp macro="" textlink="">
      <xdr:nvSpPr>
        <xdr:cNvPr id="11" name="ZoneTexte 10">
          <a:extLst>
            <a:ext uri="{FF2B5EF4-FFF2-40B4-BE49-F238E27FC236}">
              <a16:creationId xmlns:a16="http://schemas.microsoft.com/office/drawing/2014/main" id="{6602461F-8B72-4DD6-823A-7BA974297873}"/>
            </a:ext>
          </a:extLst>
        </xdr:cNvPr>
        <xdr:cNvSpPr txBox="1"/>
      </xdr:nvSpPr>
      <xdr:spPr>
        <a:xfrm>
          <a:off x="0" y="20574000"/>
          <a:ext cx="11277600" cy="323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233b</a:t>
          </a:r>
          <a:r>
            <a:rPr lang="fr-FR" sz="1100"/>
            <a:t>. </a:t>
          </a:r>
          <a:r>
            <a:rPr lang="fr-FR" sz="1100" b="1"/>
            <a:t>Autres </a:t>
          </a:r>
          <a:r>
            <a:rPr lang="fr-FR" sz="1100" b="1">
              <a:solidFill>
                <a:schemeClr val="dk1"/>
              </a:solidFill>
              <a:effectLst/>
              <a:latin typeface="+mn-lt"/>
              <a:ea typeface="+mn-ea"/>
              <a:cs typeface="+mn-cs"/>
            </a:rPr>
            <a:t>caractéristiques des contrats</a:t>
          </a:r>
          <a:r>
            <a:rPr lang="fr-FR" sz="1100" b="1" baseline="0">
              <a:solidFill>
                <a:schemeClr val="dk1"/>
              </a:solidFill>
              <a:effectLst/>
              <a:latin typeface="+mn-lt"/>
              <a:ea typeface="+mn-ea"/>
              <a:cs typeface="+mn-cs"/>
            </a:rPr>
            <a:t> d'apprentissage des </a:t>
          </a:r>
          <a:r>
            <a:rPr lang="fr-FR" sz="1100" b="1">
              <a:solidFill>
                <a:schemeClr val="dk1"/>
              </a:solidFill>
              <a:effectLst/>
              <a:latin typeface="+mn-lt"/>
              <a:ea typeface="+mn-ea"/>
              <a:cs typeface="+mn-cs"/>
            </a:rPr>
            <a:t>personnes en situation de handicap (PSH) </a:t>
          </a:r>
          <a:r>
            <a:rPr lang="fr-FR" sz="1100" b="1" baseline="0">
              <a:solidFill>
                <a:schemeClr val="dk1"/>
              </a:solidFill>
              <a:effectLst/>
              <a:latin typeface="+mn-lt"/>
              <a:ea typeface="+mn-ea"/>
              <a:cs typeface="+mn-cs"/>
            </a:rPr>
            <a:t>au regard de l'ensemble de la population </a:t>
          </a:r>
          <a:r>
            <a:rPr lang="fr-FR" sz="1100" b="1">
              <a:solidFill>
                <a:schemeClr val="dk1"/>
              </a:solidFill>
              <a:effectLst/>
              <a:latin typeface="+mn-lt"/>
              <a:ea typeface="+mn-ea"/>
              <a:cs typeface="+mn-cs"/>
            </a:rPr>
            <a:t>en contrat</a:t>
          </a:r>
          <a:r>
            <a:rPr lang="fr-FR" sz="1100" b="1" baseline="0">
              <a:solidFill>
                <a:schemeClr val="dk1"/>
              </a:solidFill>
              <a:effectLst/>
              <a:latin typeface="+mn-lt"/>
              <a:ea typeface="+mn-ea"/>
              <a:cs typeface="+mn-cs"/>
            </a:rPr>
            <a:t> d'apprentissage (2022)</a:t>
          </a:r>
          <a:endParaRPr lang="fr-FR" sz="1100"/>
        </a:p>
      </xdr:txBody>
    </xdr:sp>
    <xdr:clientData/>
  </xdr:twoCellAnchor>
  <xdr:oneCellAnchor>
    <xdr:from>
      <xdr:col>12</xdr:col>
      <xdr:colOff>0</xdr:colOff>
      <xdr:row>21</xdr:row>
      <xdr:rowOff>368298</xdr:rowOff>
    </xdr:from>
    <xdr:ext cx="4650154" cy="1739107"/>
    <xdr:sp macro="" textlink="">
      <xdr:nvSpPr>
        <xdr:cNvPr id="12" name="ZoneTexte 11">
          <a:extLst>
            <a:ext uri="{FF2B5EF4-FFF2-40B4-BE49-F238E27FC236}">
              <a16:creationId xmlns:a16="http://schemas.microsoft.com/office/drawing/2014/main" id="{A30EF8E0-1E8E-4978-8CAE-47FF7D84AC5F}"/>
            </a:ext>
          </a:extLst>
        </xdr:cNvPr>
        <xdr:cNvSpPr txBox="1"/>
      </xdr:nvSpPr>
      <xdr:spPr>
        <a:xfrm>
          <a:off x="11906250" y="5321298"/>
          <a:ext cx="4650154" cy="1739107"/>
        </a:xfrm>
        <a:prstGeom prst="rect">
          <a:avLst/>
        </a:prstGeom>
        <a:solidFill>
          <a:schemeClr val="accent6">
            <a:lumMod val="20000"/>
            <a:lumOff val="80000"/>
          </a:schemeClr>
        </a:solidFill>
        <a:ln>
          <a:solidFill>
            <a:schemeClr val="bg1">
              <a:lumMod val="6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r-FR" sz="1200" b="1"/>
            <a:t>Faits saillants</a:t>
          </a:r>
        </a:p>
        <a:p>
          <a:r>
            <a:rPr lang="fr-FR" sz="1100"/>
            <a:t>En région </a:t>
          </a:r>
          <a:r>
            <a:rPr lang="fr-FR" sz="1100">
              <a:solidFill>
                <a:schemeClr val="tx1"/>
              </a:solidFill>
              <a:effectLst/>
              <a:latin typeface="+mn-lt"/>
              <a:ea typeface="+mn-ea"/>
              <a:cs typeface="+mn-cs"/>
            </a:rPr>
            <a:t>Provence</a:t>
          </a:r>
          <a:r>
            <a:rPr lang="fr-FR" sz="1100" baseline="0">
              <a:solidFill>
                <a:schemeClr val="tx1"/>
              </a:solidFill>
              <a:effectLst/>
              <a:latin typeface="+mn-lt"/>
              <a:ea typeface="+mn-ea"/>
              <a:cs typeface="+mn-cs"/>
            </a:rPr>
            <a:t> - Alpes - Côte d'Azur</a:t>
          </a:r>
          <a:r>
            <a:rPr lang="fr-FR" sz="1100"/>
            <a:t>, on dénombre </a:t>
          </a:r>
          <a:r>
            <a:rPr lang="fr-FR" sz="1100" b="1"/>
            <a:t>68 223 contrats</a:t>
          </a:r>
          <a:r>
            <a:rPr lang="fr-FR" sz="1100" b="1" baseline="0"/>
            <a:t> d'apprentissage</a:t>
          </a:r>
          <a:r>
            <a:rPr lang="fr-FR" sz="1100" baseline="0"/>
            <a:t> relevant des </a:t>
          </a:r>
          <a:r>
            <a:rPr lang="fr-FR" sz="1100"/>
            <a:t>secteurs privé et public en 2022. </a:t>
          </a:r>
          <a:r>
            <a:rPr lang="fr-FR" sz="1100" b="1"/>
            <a:t>827 d'entre eux concernent un apprenti </a:t>
          </a:r>
          <a:r>
            <a:rPr lang="fr-FR" sz="1100" b="1" baseline="0"/>
            <a:t>en situation de handicap, </a:t>
          </a:r>
          <a:r>
            <a:rPr lang="fr-FR" sz="1100">
              <a:solidFill>
                <a:schemeClr val="tx1"/>
              </a:solidFill>
              <a:effectLst/>
              <a:latin typeface="+mn-lt"/>
              <a:ea typeface="+mn-ea"/>
              <a:cs typeface="+mn-cs"/>
            </a:rPr>
            <a:t>soit une évolution de +</a:t>
          </a:r>
          <a:r>
            <a:rPr lang="fr-FR" sz="1100" baseline="0">
              <a:solidFill>
                <a:schemeClr val="tx1"/>
              </a:solidFill>
              <a:effectLst/>
              <a:latin typeface="+mn-lt"/>
              <a:ea typeface="+mn-ea"/>
              <a:cs typeface="+mn-cs"/>
            </a:rPr>
            <a:t> 24</a:t>
          </a:r>
          <a:r>
            <a:rPr lang="fr-FR" sz="1100">
              <a:solidFill>
                <a:schemeClr val="tx1"/>
              </a:solidFill>
              <a:effectLst/>
              <a:latin typeface="+mn-lt"/>
              <a:ea typeface="+mn-ea"/>
              <a:cs typeface="+mn-cs"/>
            </a:rPr>
            <a:t> %</a:t>
          </a:r>
          <a:r>
            <a:rPr lang="fr-FR" sz="1100" baseline="0">
              <a:solidFill>
                <a:schemeClr val="tx1"/>
              </a:solidFill>
              <a:effectLst/>
              <a:latin typeface="+mn-lt"/>
              <a:ea typeface="+mn-ea"/>
              <a:cs typeface="+mn-cs"/>
            </a:rPr>
            <a:t> par rapport à 2021</a:t>
          </a:r>
          <a:r>
            <a:rPr lang="fr-FR" sz="1100" baseline="0"/>
            <a:t>.</a:t>
          </a:r>
          <a:r>
            <a:rPr lang="fr-FR" sz="1100"/>
            <a:t>  Dans les départements, ce nombre varie de 35 contrats pour les Alpes-de-Haute-Provence à 358 pour les Bouches-du-Rhône. Tous les départements, excepté </a:t>
          </a:r>
          <a:r>
            <a:rPr lang="fr-FR" sz="1100">
              <a:solidFill>
                <a:schemeClr val="tx1"/>
              </a:solidFill>
              <a:effectLst/>
              <a:latin typeface="+mn-lt"/>
              <a:ea typeface="+mn-ea"/>
              <a:cs typeface="+mn-cs"/>
            </a:rPr>
            <a:t>Alpes-de-Haute-Provence (- 22 %)</a:t>
          </a:r>
          <a:r>
            <a:rPr lang="fr-FR" sz="1100" baseline="0">
              <a:solidFill>
                <a:schemeClr val="tx1"/>
              </a:solidFill>
              <a:effectLst/>
              <a:latin typeface="+mn-lt"/>
              <a:ea typeface="+mn-ea"/>
              <a:cs typeface="+mn-cs"/>
            </a:rPr>
            <a:t>, </a:t>
          </a:r>
          <a:r>
            <a:rPr lang="fr-FR" sz="1100"/>
            <a:t>contribuent à l'augmentation régionale mais dans des proportions différentes : +</a:t>
          </a:r>
          <a:r>
            <a:rPr lang="fr-FR" sz="1100" baseline="0"/>
            <a:t> 11</a:t>
          </a:r>
          <a:r>
            <a:rPr lang="fr-FR" sz="1100"/>
            <a:t> % dans les</a:t>
          </a:r>
          <a:r>
            <a:rPr lang="fr-FR" sz="1100" baseline="0"/>
            <a:t> Hautes-Alpes</a:t>
          </a:r>
          <a:r>
            <a:rPr lang="fr-FR" sz="1100"/>
            <a:t> pour + 44 % dans </a:t>
          </a:r>
          <a:r>
            <a:rPr lang="fr-FR" sz="1100">
              <a:solidFill>
                <a:schemeClr val="tx1"/>
              </a:solidFill>
              <a:effectLst/>
              <a:latin typeface="+mn-lt"/>
              <a:ea typeface="+mn-ea"/>
              <a:cs typeface="+mn-cs"/>
            </a:rPr>
            <a:t>le</a:t>
          </a:r>
          <a:r>
            <a:rPr lang="fr-FR" sz="1100" baseline="0">
              <a:solidFill>
                <a:schemeClr val="tx1"/>
              </a:solidFill>
              <a:effectLst/>
              <a:latin typeface="+mn-lt"/>
              <a:ea typeface="+mn-ea"/>
              <a:cs typeface="+mn-cs"/>
            </a:rPr>
            <a:t> Var</a:t>
          </a:r>
          <a:r>
            <a:rPr lang="fr-FR" sz="1100">
              <a:solidFill>
                <a:schemeClr val="tx1"/>
              </a:solidFill>
              <a:effectLst/>
              <a:latin typeface="+mn-lt"/>
              <a:ea typeface="+mn-ea"/>
              <a:cs typeface="+mn-cs"/>
            </a:rPr>
            <a:t>.</a:t>
          </a:r>
          <a:endParaRPr lang="fr-FR" sz="1100"/>
        </a:p>
      </xdr:txBody>
    </xdr:sp>
    <xdr:clientData/>
  </xdr:oneCellAnchor>
  <xdr:oneCellAnchor>
    <xdr:from>
      <xdr:col>12</xdr:col>
      <xdr:colOff>0</xdr:colOff>
      <xdr:row>29</xdr:row>
      <xdr:rowOff>368299</xdr:rowOff>
    </xdr:from>
    <xdr:ext cx="4689230" cy="1608138"/>
    <xdr:sp macro="" textlink="">
      <xdr:nvSpPr>
        <xdr:cNvPr id="13" name="ZoneTexte 12">
          <a:extLst>
            <a:ext uri="{FF2B5EF4-FFF2-40B4-BE49-F238E27FC236}">
              <a16:creationId xmlns:a16="http://schemas.microsoft.com/office/drawing/2014/main" id="{3EBA3C4A-6AC6-4F0D-A3DB-CAB03C64B577}"/>
            </a:ext>
          </a:extLst>
        </xdr:cNvPr>
        <xdr:cNvSpPr txBox="1"/>
      </xdr:nvSpPr>
      <xdr:spPr>
        <a:xfrm>
          <a:off x="11906250" y="7607299"/>
          <a:ext cx="4689230" cy="1608138"/>
        </a:xfrm>
        <a:prstGeom prst="rect">
          <a:avLst/>
        </a:prstGeom>
        <a:solidFill>
          <a:schemeClr val="accent6">
            <a:lumMod val="20000"/>
            <a:lumOff val="80000"/>
          </a:schemeClr>
        </a:solidFill>
        <a:ln>
          <a:solidFill>
            <a:schemeClr val="bg1">
              <a:lumMod val="6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fr-FR" sz="1200" b="1">
              <a:solidFill>
                <a:schemeClr val="tx1"/>
              </a:solidFill>
              <a:effectLst/>
              <a:latin typeface="+mn-lt"/>
              <a:ea typeface="+mn-ea"/>
              <a:cs typeface="+mn-cs"/>
            </a:rPr>
            <a:t>Faits saillants</a:t>
          </a:r>
          <a:endParaRPr lang="fr-FR" sz="1200">
            <a:effectLst/>
          </a:endParaRPr>
        </a:p>
        <a:p>
          <a:r>
            <a:rPr lang="fr-FR" sz="1100"/>
            <a:t>Au plan régional, en 2022, </a:t>
          </a:r>
          <a:r>
            <a:rPr lang="fr-FR" sz="1100" b="0"/>
            <a:t>sur les 827 </a:t>
          </a:r>
          <a:r>
            <a:rPr lang="fr-FR" sz="1100" b="0">
              <a:solidFill>
                <a:schemeClr val="tx1"/>
              </a:solidFill>
              <a:effectLst/>
              <a:latin typeface="+mn-lt"/>
              <a:ea typeface="+mn-ea"/>
              <a:cs typeface="+mn-cs"/>
            </a:rPr>
            <a:t>contrats d'apprentissage conclus avec un apprenti </a:t>
          </a:r>
          <a:r>
            <a:rPr lang="fr-FR" sz="1100" b="0" baseline="0">
              <a:solidFill>
                <a:schemeClr val="tx1"/>
              </a:solidFill>
              <a:effectLst/>
              <a:latin typeface="+mn-lt"/>
              <a:ea typeface="+mn-ea"/>
              <a:cs typeface="+mn-cs"/>
            </a:rPr>
            <a:t>en situation de handicap, </a:t>
          </a:r>
          <a:r>
            <a:rPr lang="fr-FR" sz="1100" b="1"/>
            <a:t>758 </a:t>
          </a:r>
          <a:r>
            <a:rPr lang="fr-FR" sz="1100" b="1" baseline="0"/>
            <a:t>relèvent du secteur privé </a:t>
          </a:r>
          <a:r>
            <a:rPr lang="fr-FR" sz="1100" b="0" baseline="0"/>
            <a:t>soit</a:t>
          </a:r>
          <a:r>
            <a:rPr lang="fr-FR" sz="1100" b="1" baseline="0"/>
            <a:t> 1 % de l'ensemble des contrats d'apprentissage de ce secteur</a:t>
          </a:r>
          <a:r>
            <a:rPr lang="fr-FR" sz="1100" b="0" baseline="0"/>
            <a:t> et </a:t>
          </a:r>
          <a:r>
            <a:rPr lang="fr-FR" sz="1100" b="1" baseline="0"/>
            <a:t>69 du secteur public </a:t>
          </a:r>
          <a:r>
            <a:rPr lang="fr-FR" sz="1100" b="0" baseline="0"/>
            <a:t>soit </a:t>
          </a:r>
          <a:r>
            <a:rPr lang="fr-FR" sz="1100" b="1" baseline="0"/>
            <a:t>3 % </a:t>
          </a:r>
          <a:r>
            <a:rPr lang="fr-FR" sz="1100" b="1" baseline="0">
              <a:solidFill>
                <a:schemeClr val="tx1"/>
              </a:solidFill>
              <a:effectLst/>
              <a:latin typeface="+mn-lt"/>
              <a:ea typeface="+mn-ea"/>
              <a:cs typeface="+mn-cs"/>
            </a:rPr>
            <a:t>de l'ensemble des contrats d'apprentissage de ce secteur. </a:t>
          </a:r>
          <a:r>
            <a:rPr lang="fr-FR" sz="1100" b="0" baseline="0">
              <a:solidFill>
                <a:schemeClr val="tx1"/>
              </a:solidFill>
              <a:effectLst/>
              <a:latin typeface="+mn-lt"/>
              <a:ea typeface="+mn-ea"/>
              <a:cs typeface="+mn-cs"/>
            </a:rPr>
            <a:t>Dans le secteur privé, la proportion </a:t>
          </a:r>
          <a:r>
            <a:rPr lang="fr-FR" sz="1100" b="1" baseline="0">
              <a:solidFill>
                <a:schemeClr val="tx1"/>
              </a:solidFill>
              <a:effectLst/>
              <a:latin typeface="+mn-lt"/>
              <a:ea typeface="+mn-ea"/>
              <a:cs typeface="+mn-cs"/>
            </a:rPr>
            <a:t>varie peu d'un département à l'autre </a:t>
          </a:r>
          <a:r>
            <a:rPr lang="fr-FR" sz="1100" b="0" baseline="0">
              <a:solidFill>
                <a:schemeClr val="tx1"/>
              </a:solidFill>
              <a:effectLst/>
              <a:latin typeface="+mn-lt"/>
              <a:ea typeface="+mn-ea"/>
              <a:cs typeface="+mn-cs"/>
            </a:rPr>
            <a:t>(3 % dans les Hautes-Alpes).</a:t>
          </a:r>
          <a:r>
            <a:rPr lang="fr-FR" sz="1100" b="1" baseline="0">
              <a:solidFill>
                <a:schemeClr val="tx1"/>
              </a:solidFill>
              <a:effectLst/>
              <a:latin typeface="+mn-lt"/>
              <a:ea typeface="+mn-ea"/>
              <a:cs typeface="+mn-cs"/>
            </a:rPr>
            <a:t> </a:t>
          </a:r>
          <a:r>
            <a:rPr lang="fr-FR" sz="1100" b="0" baseline="0">
              <a:solidFill>
                <a:schemeClr val="tx1"/>
              </a:solidFill>
              <a:effectLst/>
              <a:latin typeface="+mn-lt"/>
              <a:ea typeface="+mn-ea"/>
              <a:cs typeface="+mn-cs"/>
            </a:rPr>
            <a:t>Dans le secteur public, en revanche, cette</a:t>
          </a:r>
          <a:r>
            <a:rPr lang="fr-FR" sz="1100" b="1" baseline="0">
              <a:solidFill>
                <a:schemeClr val="tx1"/>
              </a:solidFill>
              <a:effectLst/>
              <a:latin typeface="+mn-lt"/>
              <a:ea typeface="+mn-ea"/>
              <a:cs typeface="+mn-cs"/>
            </a:rPr>
            <a:t> proportion est variable selon le département concerné.</a:t>
          </a:r>
          <a:endParaRPr lang="fr-FR" sz="1100"/>
        </a:p>
      </xdr:txBody>
    </xdr:sp>
    <xdr:clientData/>
  </xdr:oneCellAnchor>
  <xdr:oneCellAnchor>
    <xdr:from>
      <xdr:col>14</xdr:col>
      <xdr:colOff>9525</xdr:colOff>
      <xdr:row>71</xdr:row>
      <xdr:rowOff>552449</xdr:rowOff>
    </xdr:from>
    <xdr:ext cx="4505325" cy="2066926"/>
    <xdr:sp macro="" textlink="">
      <xdr:nvSpPr>
        <xdr:cNvPr id="14" name="ZoneTexte 13">
          <a:extLst>
            <a:ext uri="{FF2B5EF4-FFF2-40B4-BE49-F238E27FC236}">
              <a16:creationId xmlns:a16="http://schemas.microsoft.com/office/drawing/2014/main" id="{7FB2F85E-A18C-4303-827E-115760339FB5}"/>
            </a:ext>
          </a:extLst>
        </xdr:cNvPr>
        <xdr:cNvSpPr txBox="1"/>
      </xdr:nvSpPr>
      <xdr:spPr>
        <a:xfrm>
          <a:off x="13308806" y="19221449"/>
          <a:ext cx="4505325" cy="2066926"/>
        </a:xfrm>
        <a:prstGeom prst="rect">
          <a:avLst/>
        </a:prstGeom>
        <a:solidFill>
          <a:schemeClr val="accent6">
            <a:lumMod val="20000"/>
            <a:lumOff val="80000"/>
          </a:schemeClr>
        </a:solidFill>
        <a:ln>
          <a:solidFill>
            <a:schemeClr val="bg1">
              <a:lumMod val="6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fr-FR" sz="1200" b="1">
              <a:solidFill>
                <a:schemeClr val="tx1"/>
              </a:solidFill>
              <a:effectLst/>
              <a:latin typeface="+mn-lt"/>
              <a:ea typeface="+mn-ea"/>
              <a:cs typeface="+mn-cs"/>
            </a:rPr>
            <a:t>Faits saillants</a:t>
          </a:r>
          <a:endParaRPr lang="fr-FR" sz="1200">
            <a:effectLst/>
          </a:endParaRPr>
        </a:p>
        <a:p>
          <a:r>
            <a:rPr lang="fr-FR" sz="1100"/>
            <a:t>En région, </a:t>
          </a:r>
          <a:r>
            <a:rPr lang="fr-FR" sz="1100" b="0"/>
            <a:t>les apprentis en situation de handicap</a:t>
          </a:r>
          <a:r>
            <a:rPr lang="fr-FR" sz="1100" b="0" baseline="0"/>
            <a:t> </a:t>
          </a:r>
          <a:r>
            <a:rPr lang="fr-FR" sz="1100" b="0"/>
            <a:t>sont </a:t>
          </a:r>
          <a:r>
            <a:rPr lang="fr-FR" sz="1100" b="1"/>
            <a:t>plus souvent de sexe féminin</a:t>
          </a:r>
          <a:r>
            <a:rPr lang="fr-FR" sz="1100" b="0"/>
            <a:t> que l'ensemble des apprentis</a:t>
          </a:r>
          <a:r>
            <a:rPr lang="fr-FR" sz="1100" b="0" baseline="0"/>
            <a:t> (47 % de femmes pour 44 %)</a:t>
          </a:r>
          <a:r>
            <a:rPr lang="fr-FR" sz="1100" b="1" baseline="0">
              <a:solidFill>
                <a:schemeClr val="tx1"/>
              </a:solidFill>
              <a:effectLst/>
              <a:latin typeface="+mn-lt"/>
              <a:ea typeface="+mn-ea"/>
              <a:cs typeface="+mn-cs"/>
            </a:rPr>
            <a:t>. Ce premier constat se vérifie dans les Alpes-de-Haute-Provence, le Var et le Vaucluse.</a:t>
          </a:r>
        </a:p>
        <a:p>
          <a:r>
            <a:rPr lang="fr-FR" sz="1100" b="1" baseline="0">
              <a:solidFill>
                <a:schemeClr val="tx1"/>
              </a:solidFill>
              <a:effectLst/>
              <a:latin typeface="+mn-lt"/>
              <a:ea typeface="+mn-ea"/>
              <a:cs typeface="+mn-cs"/>
            </a:rPr>
            <a:t>Ils sont aussi plus âgés, en région comme dans tous les départements </a:t>
          </a:r>
          <a:r>
            <a:rPr lang="fr-FR" sz="1100" b="0" baseline="0">
              <a:solidFill>
                <a:schemeClr val="tx1"/>
              </a:solidFill>
              <a:effectLst/>
              <a:latin typeface="+mn-lt"/>
              <a:ea typeface="+mn-ea"/>
              <a:cs typeface="+mn-cs"/>
            </a:rPr>
            <a:t>: 27,2 ans en moyenne pour 20,3 ans tous publics en région. </a:t>
          </a:r>
        </a:p>
        <a:p>
          <a:r>
            <a:rPr lang="fr-FR" sz="1100" b="1" baseline="0">
              <a:solidFill>
                <a:schemeClr val="tx1"/>
              </a:solidFill>
              <a:effectLst/>
              <a:latin typeface="+mn-lt"/>
              <a:ea typeface="+mn-ea"/>
              <a:cs typeface="+mn-cs"/>
            </a:rPr>
            <a:t>Ils sont enfin moins diplômés que l'ensemble des apprentis, avant l'entrée en apprentissage </a:t>
          </a:r>
          <a:r>
            <a:rPr lang="fr-FR" sz="1100" b="0" baseline="0">
              <a:solidFill>
                <a:schemeClr val="tx1"/>
              </a:solidFill>
              <a:effectLst/>
              <a:latin typeface="+mn-lt"/>
              <a:ea typeface="+mn-ea"/>
              <a:cs typeface="+mn-cs"/>
            </a:rPr>
            <a:t>(20 % de non-diplômés et 17 % de titulaires d'un niveau CAP-BEP parmi les </a:t>
          </a:r>
          <a:r>
            <a:rPr lang="fr-FR" sz="1100" b="0">
              <a:solidFill>
                <a:schemeClr val="tx1"/>
              </a:solidFill>
              <a:effectLst/>
              <a:latin typeface="+mn-lt"/>
              <a:ea typeface="+mn-ea"/>
              <a:cs typeface="+mn-cs"/>
            </a:rPr>
            <a:t>apprentis en situation de handicap</a:t>
          </a:r>
          <a:r>
            <a:rPr lang="fr-FR" sz="1100" b="0" baseline="0">
              <a:solidFill>
                <a:schemeClr val="tx1"/>
              </a:solidFill>
              <a:effectLst/>
              <a:latin typeface="+mn-lt"/>
              <a:ea typeface="+mn-ea"/>
              <a:cs typeface="+mn-cs"/>
            </a:rPr>
            <a:t> pour respectivement 19 et 10 % pour l'ensemble des apprentis). </a:t>
          </a:r>
          <a:endParaRPr lang="fr-FR" sz="1100" b="0"/>
        </a:p>
      </xdr:txBody>
    </xdr:sp>
    <xdr:clientData/>
  </xdr:oneCellAnchor>
  <xdr:oneCellAnchor>
    <xdr:from>
      <xdr:col>14</xdr:col>
      <xdr:colOff>23690</xdr:colOff>
      <xdr:row>95</xdr:row>
      <xdr:rowOff>19049</xdr:rowOff>
    </xdr:from>
    <xdr:ext cx="4505325" cy="1373981"/>
    <xdr:sp macro="" textlink="">
      <xdr:nvSpPr>
        <xdr:cNvPr id="15" name="ZoneTexte 14">
          <a:extLst>
            <a:ext uri="{FF2B5EF4-FFF2-40B4-BE49-F238E27FC236}">
              <a16:creationId xmlns:a16="http://schemas.microsoft.com/office/drawing/2014/main" id="{C0BDB0F2-AE05-444B-ABC8-D8C021AB262E}"/>
            </a:ext>
          </a:extLst>
        </xdr:cNvPr>
        <xdr:cNvSpPr txBox="1"/>
      </xdr:nvSpPr>
      <xdr:spPr>
        <a:xfrm>
          <a:off x="13322971" y="24403049"/>
          <a:ext cx="4505325" cy="1373981"/>
        </a:xfrm>
        <a:prstGeom prst="rect">
          <a:avLst/>
        </a:prstGeom>
        <a:solidFill>
          <a:schemeClr val="accent6">
            <a:lumMod val="20000"/>
            <a:lumOff val="80000"/>
          </a:schemeClr>
        </a:solidFill>
        <a:ln>
          <a:solidFill>
            <a:schemeClr val="bg1">
              <a:lumMod val="6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fr-FR" sz="1200" b="1">
              <a:solidFill>
                <a:schemeClr val="tx1"/>
              </a:solidFill>
              <a:effectLst/>
              <a:latin typeface="+mn-lt"/>
              <a:ea typeface="+mn-ea"/>
              <a:cs typeface="+mn-cs"/>
            </a:rPr>
            <a:t>Faits saillants</a:t>
          </a:r>
          <a:endParaRPr lang="fr-FR" sz="1200"/>
        </a:p>
        <a:p>
          <a:r>
            <a:rPr lang="fr-FR" sz="1100"/>
            <a:t>En région, </a:t>
          </a:r>
          <a:r>
            <a:rPr lang="fr-FR" sz="1100" b="0"/>
            <a:t>les apprentis en situation de handicap</a:t>
          </a:r>
          <a:r>
            <a:rPr lang="fr-FR" sz="1100" b="0" baseline="0"/>
            <a:t> </a:t>
          </a:r>
          <a:r>
            <a:rPr lang="fr-FR" sz="1100" b="0"/>
            <a:t>sont </a:t>
          </a:r>
          <a:r>
            <a:rPr lang="fr-FR" sz="1100" b="1"/>
            <a:t>plus souvent recrutés par des</a:t>
          </a:r>
          <a:r>
            <a:rPr lang="fr-FR" sz="1100" b="1" baseline="0"/>
            <a:t> grandes entreprises </a:t>
          </a:r>
          <a:r>
            <a:rPr lang="fr-FR" sz="1100" b="1"/>
            <a:t>ou des entreprises de taille moyenne</a:t>
          </a:r>
          <a:r>
            <a:rPr lang="fr-FR" sz="1100" b="0" baseline="0"/>
            <a:t> </a:t>
          </a:r>
          <a:r>
            <a:rPr lang="fr-FR" sz="1100" b="0">
              <a:solidFill>
                <a:schemeClr val="tx1"/>
              </a:solidFill>
              <a:effectLst/>
              <a:latin typeface="+mn-lt"/>
              <a:ea typeface="+mn-ea"/>
              <a:cs typeface="+mn-cs"/>
            </a:rPr>
            <a:t>que l'ensemble des apprentis</a:t>
          </a:r>
          <a:r>
            <a:rPr lang="fr-FR" sz="1100" b="0" baseline="0">
              <a:solidFill>
                <a:schemeClr val="tx1"/>
              </a:solidFill>
              <a:effectLst/>
              <a:latin typeface="+mn-lt"/>
              <a:ea typeface="+mn-ea"/>
              <a:cs typeface="+mn-cs"/>
            </a:rPr>
            <a:t> </a:t>
          </a:r>
          <a:r>
            <a:rPr lang="fr-FR" sz="1100" b="0" baseline="0"/>
            <a:t>: </a:t>
          </a:r>
          <a:r>
            <a:rPr lang="fr-FR" sz="1100" b="0"/>
            <a:t>12 % des </a:t>
          </a:r>
          <a:r>
            <a:rPr lang="fr-FR" sz="1100" b="0">
              <a:solidFill>
                <a:schemeClr val="tx1"/>
              </a:solidFill>
              <a:effectLst/>
              <a:latin typeface="+mn-lt"/>
              <a:ea typeface="+mn-ea"/>
              <a:cs typeface="+mn-cs"/>
            </a:rPr>
            <a:t>apprentis en situation de handicap</a:t>
          </a:r>
          <a:r>
            <a:rPr lang="fr-FR" sz="1100" b="0" baseline="0">
              <a:solidFill>
                <a:schemeClr val="tx1"/>
              </a:solidFill>
              <a:effectLst/>
              <a:latin typeface="+mn-lt"/>
              <a:ea typeface="+mn-ea"/>
              <a:cs typeface="+mn-cs"/>
            </a:rPr>
            <a:t> travaillent dans une entreprise de 50 à 249 salariés (</a:t>
          </a:r>
          <a:r>
            <a:rPr lang="fr-FR" sz="1100" b="0"/>
            <a:t>pour 9 % des apprentis</a:t>
          </a:r>
          <a:r>
            <a:rPr lang="fr-FR" sz="1100" b="0" baseline="0"/>
            <a:t> tous publics confondus) et 23 % </a:t>
          </a:r>
          <a:r>
            <a:rPr lang="fr-FR" sz="1100" b="0" baseline="0">
              <a:solidFill>
                <a:schemeClr val="tx1"/>
              </a:solidFill>
              <a:effectLst/>
              <a:latin typeface="+mn-lt"/>
              <a:ea typeface="+mn-ea"/>
              <a:cs typeface="+mn-cs"/>
            </a:rPr>
            <a:t>dans une entreprise de 250 salariés ou plus (</a:t>
          </a:r>
          <a:r>
            <a:rPr lang="fr-FR" sz="1100" b="0">
              <a:solidFill>
                <a:schemeClr val="tx1"/>
              </a:solidFill>
              <a:effectLst/>
              <a:latin typeface="+mn-lt"/>
              <a:ea typeface="+mn-ea"/>
              <a:cs typeface="+mn-cs"/>
            </a:rPr>
            <a:t>pour 20 %</a:t>
          </a:r>
          <a:r>
            <a:rPr lang="fr-FR" sz="1100" b="0" baseline="0">
              <a:solidFill>
                <a:schemeClr val="tx1"/>
              </a:solidFill>
              <a:effectLst/>
              <a:latin typeface="+mn-lt"/>
              <a:ea typeface="+mn-ea"/>
              <a:cs typeface="+mn-cs"/>
            </a:rPr>
            <a:t>).</a:t>
          </a:r>
          <a:endParaRPr lang="fr-FR" sz="1100" b="0"/>
        </a:p>
      </xdr:txBody>
    </xdr:sp>
    <xdr:clientData/>
  </xdr:oneCellAnchor>
  <xdr:oneCellAnchor>
    <xdr:from>
      <xdr:col>14</xdr:col>
      <xdr:colOff>0</xdr:colOff>
      <xdr:row>113</xdr:row>
      <xdr:rowOff>0</xdr:rowOff>
    </xdr:from>
    <xdr:ext cx="4505325" cy="1928812"/>
    <xdr:sp macro="" textlink="">
      <xdr:nvSpPr>
        <xdr:cNvPr id="16" name="ZoneTexte 15">
          <a:extLst>
            <a:ext uri="{FF2B5EF4-FFF2-40B4-BE49-F238E27FC236}">
              <a16:creationId xmlns:a16="http://schemas.microsoft.com/office/drawing/2014/main" id="{5FFCE45D-B85E-4BEA-AF8A-602727D60EA4}"/>
            </a:ext>
          </a:extLst>
        </xdr:cNvPr>
        <xdr:cNvSpPr txBox="1"/>
      </xdr:nvSpPr>
      <xdr:spPr>
        <a:xfrm>
          <a:off x="13299281" y="28194000"/>
          <a:ext cx="4505325" cy="1928812"/>
        </a:xfrm>
        <a:prstGeom prst="rect">
          <a:avLst/>
        </a:prstGeom>
        <a:solidFill>
          <a:schemeClr val="accent6">
            <a:lumMod val="20000"/>
            <a:lumOff val="80000"/>
          </a:schemeClr>
        </a:solidFill>
        <a:ln>
          <a:solidFill>
            <a:schemeClr val="bg1">
              <a:lumMod val="6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fr-FR" sz="1200" b="1">
              <a:solidFill>
                <a:schemeClr val="tx1"/>
              </a:solidFill>
              <a:effectLst/>
              <a:latin typeface="+mn-lt"/>
              <a:ea typeface="+mn-ea"/>
              <a:cs typeface="+mn-cs"/>
            </a:rPr>
            <a:t>Faits saillants</a:t>
          </a:r>
          <a:endParaRPr lang="fr-FR" sz="1200"/>
        </a:p>
        <a:p>
          <a:r>
            <a:rPr lang="fr-FR" sz="1100"/>
            <a:t>En région, </a:t>
          </a:r>
          <a:r>
            <a:rPr lang="fr-FR" sz="1100" b="0"/>
            <a:t>les apprentis en situation de handicap</a:t>
          </a:r>
          <a:r>
            <a:rPr lang="fr-FR" sz="1100" b="0" baseline="0"/>
            <a:t> </a:t>
          </a:r>
          <a:r>
            <a:rPr lang="fr-FR" sz="1100" b="0"/>
            <a:t>sont </a:t>
          </a:r>
          <a:r>
            <a:rPr lang="fr-FR" sz="1100" b="1"/>
            <a:t>plus souvent recrutés dans le secteur</a:t>
          </a:r>
          <a:r>
            <a:rPr lang="fr-FR" sz="1100" b="1" baseline="0"/>
            <a:t> des services </a:t>
          </a:r>
          <a:r>
            <a:rPr lang="fr-FR" sz="1100" b="0" baseline="0"/>
            <a:t>et, dans une moindre mesure, </a:t>
          </a:r>
          <a:r>
            <a:rPr lang="fr-FR" sz="1100" b="1" baseline="0"/>
            <a:t>dans celui de l'industrie</a:t>
          </a:r>
          <a:r>
            <a:rPr lang="fr-FR" sz="1100" b="0" baseline="0"/>
            <a:t> : </a:t>
          </a:r>
          <a:r>
            <a:rPr lang="fr-FR" sz="1100" b="0"/>
            <a:t>13 % des </a:t>
          </a:r>
          <a:r>
            <a:rPr lang="fr-FR" sz="1100" b="0">
              <a:solidFill>
                <a:schemeClr val="tx1"/>
              </a:solidFill>
              <a:effectLst/>
              <a:latin typeface="+mn-lt"/>
              <a:ea typeface="+mn-ea"/>
              <a:cs typeface="+mn-cs"/>
            </a:rPr>
            <a:t>apprentis en situation de handicap</a:t>
          </a:r>
          <a:r>
            <a:rPr lang="fr-FR" sz="1100" b="0" baseline="0">
              <a:solidFill>
                <a:schemeClr val="tx1"/>
              </a:solidFill>
              <a:effectLst/>
              <a:latin typeface="+mn-lt"/>
              <a:ea typeface="+mn-ea"/>
              <a:cs typeface="+mn-cs"/>
            </a:rPr>
            <a:t> travaillent dans l'industrie (</a:t>
          </a:r>
          <a:r>
            <a:rPr lang="fr-FR" sz="1100" b="0"/>
            <a:t>pour 12 % des apprentis</a:t>
          </a:r>
          <a:r>
            <a:rPr lang="fr-FR" sz="1100" b="0" baseline="0"/>
            <a:t> toute population confondue) et 79 % </a:t>
          </a:r>
          <a:r>
            <a:rPr lang="fr-FR" sz="1100" b="0" baseline="0">
              <a:solidFill>
                <a:schemeClr val="tx1"/>
              </a:solidFill>
              <a:effectLst/>
              <a:latin typeface="+mn-lt"/>
              <a:ea typeface="+mn-ea"/>
              <a:cs typeface="+mn-cs"/>
            </a:rPr>
            <a:t>dans les services (</a:t>
          </a:r>
          <a:r>
            <a:rPr lang="fr-FR" sz="1100" b="0">
              <a:solidFill>
                <a:schemeClr val="tx1"/>
              </a:solidFill>
              <a:effectLst/>
              <a:latin typeface="+mn-lt"/>
              <a:ea typeface="+mn-ea"/>
              <a:cs typeface="+mn-cs"/>
            </a:rPr>
            <a:t>pour 75 %</a:t>
          </a:r>
          <a:r>
            <a:rPr lang="fr-FR" sz="1100" b="0" baseline="0">
              <a:solidFill>
                <a:schemeClr val="tx1"/>
              </a:solidFill>
              <a:effectLst/>
              <a:latin typeface="+mn-lt"/>
              <a:ea typeface="+mn-ea"/>
              <a:cs typeface="+mn-cs"/>
            </a:rPr>
            <a:t>). La part des employeurs relevant des activités de services est prépondérante dans tous les départements. Celle des employeurs industriels dépend en revanche plus fortement du tissu économique territorial. Celle-ci est plus élevée dans les départements des Alpes-Maritimes, des Bouches-du-Rhône et du Vaucluse.</a:t>
          </a:r>
          <a:endParaRPr lang="fr-FR" sz="1100" b="0"/>
        </a:p>
      </xdr:txBody>
    </xdr:sp>
    <xdr:clientData/>
  </xdr:oneCellAnchor>
  <xdr:oneCellAnchor>
    <xdr:from>
      <xdr:col>12</xdr:col>
      <xdr:colOff>11906</xdr:colOff>
      <xdr:row>5</xdr:row>
      <xdr:rowOff>107157</xdr:rowOff>
    </xdr:from>
    <xdr:ext cx="4726781" cy="1345405"/>
    <xdr:sp macro="" textlink="">
      <xdr:nvSpPr>
        <xdr:cNvPr id="17" name="ZoneTexte 16">
          <a:extLst>
            <a:ext uri="{FF2B5EF4-FFF2-40B4-BE49-F238E27FC236}">
              <a16:creationId xmlns:a16="http://schemas.microsoft.com/office/drawing/2014/main" id="{4B6B1573-F7A9-43C4-9EE8-D5FB72E9FD3F}"/>
            </a:ext>
          </a:extLst>
        </xdr:cNvPr>
        <xdr:cNvSpPr txBox="1"/>
      </xdr:nvSpPr>
      <xdr:spPr>
        <a:xfrm>
          <a:off x="12465844" y="1000126"/>
          <a:ext cx="4726781" cy="1345405"/>
        </a:xfrm>
        <a:prstGeom prst="rect">
          <a:avLst/>
        </a:prstGeom>
        <a:solidFill>
          <a:schemeClr val="accent6">
            <a:lumMod val="20000"/>
            <a:lumOff val="80000"/>
          </a:schemeClr>
        </a:solidFill>
        <a:ln>
          <a:solidFill>
            <a:schemeClr val="bg1">
              <a:lumMod val="6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r-FR" sz="1200" b="1"/>
            <a:t>Faits saillants</a:t>
          </a:r>
        </a:p>
        <a:p>
          <a:r>
            <a:rPr lang="fr-FR" sz="1100"/>
            <a:t>En région </a:t>
          </a:r>
          <a:r>
            <a:rPr lang="fr-FR" sz="1100">
              <a:solidFill>
                <a:schemeClr val="tx1"/>
              </a:solidFill>
              <a:effectLst/>
              <a:latin typeface="+mn-lt"/>
              <a:ea typeface="+mn-ea"/>
              <a:cs typeface="+mn-cs"/>
            </a:rPr>
            <a:t>Provence</a:t>
          </a:r>
          <a:r>
            <a:rPr lang="fr-FR" sz="1100" baseline="0">
              <a:solidFill>
                <a:schemeClr val="tx1"/>
              </a:solidFill>
              <a:effectLst/>
              <a:latin typeface="+mn-lt"/>
              <a:ea typeface="+mn-ea"/>
              <a:cs typeface="+mn-cs"/>
            </a:rPr>
            <a:t> - Alpes - Côte d'Azur</a:t>
          </a:r>
          <a:r>
            <a:rPr lang="fr-FR" sz="1100"/>
            <a:t>, </a:t>
          </a:r>
          <a:r>
            <a:rPr lang="fr-FR" sz="1100" b="1"/>
            <a:t>59</a:t>
          </a:r>
          <a:r>
            <a:rPr lang="fr-FR" sz="1100" b="1" baseline="0"/>
            <a:t> 427</a:t>
          </a:r>
          <a:r>
            <a:rPr lang="fr-FR" sz="1100" b="1"/>
            <a:t> nouveaux contrats</a:t>
          </a:r>
          <a:r>
            <a:rPr lang="fr-FR" sz="1100" b="1" baseline="0"/>
            <a:t> d'apprentissage du </a:t>
          </a:r>
          <a:r>
            <a:rPr lang="fr-FR" sz="1100" b="1"/>
            <a:t>secteur privé </a:t>
          </a:r>
          <a:r>
            <a:rPr lang="fr-FR" sz="1100"/>
            <a:t>ont été signés dont </a:t>
          </a:r>
          <a:r>
            <a:rPr lang="fr-FR" sz="1100" b="1"/>
            <a:t>195 primés par l’Agefiph soit 0,3</a:t>
          </a:r>
          <a:r>
            <a:rPr lang="fr-FR" sz="1100" b="1" baseline="0"/>
            <a:t> </a:t>
          </a:r>
          <a:r>
            <a:rPr lang="fr-FR" sz="1100" b="1"/>
            <a:t>% des contrats</a:t>
          </a:r>
          <a:r>
            <a:rPr lang="fr-FR" sz="1100"/>
            <a:t>. </a:t>
          </a:r>
        </a:p>
        <a:p>
          <a:r>
            <a:rPr lang="fr-FR" sz="1100"/>
            <a:t>Au niveau national, le nombre de contrats primés Agefiph 3</a:t>
          </a:r>
          <a:r>
            <a:rPr lang="fr-FR" sz="1100" baseline="0"/>
            <a:t> 686</a:t>
          </a:r>
          <a:r>
            <a:rPr lang="fr-FR" sz="1100"/>
            <a:t> représente 0,</a:t>
          </a:r>
          <a:r>
            <a:rPr lang="fr-FR" sz="1100" baseline="0"/>
            <a:t>4 </a:t>
          </a:r>
          <a:r>
            <a:rPr lang="fr-FR" sz="1100"/>
            <a:t>% de l’ensemble des contrats signés en 2022 (829 600). (Source</a:t>
          </a:r>
          <a:r>
            <a:rPr lang="fr-FR" sz="1100" baseline="0"/>
            <a:t> : DR Agefiph, Dares).</a:t>
          </a:r>
          <a:endParaRPr lang="fr-FR" sz="1100">
            <a:solidFill>
              <a:srgbClr val="FF0000"/>
            </a:solidFill>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47625</xdr:colOff>
      <xdr:row>0</xdr:row>
      <xdr:rowOff>38100</xdr:rowOff>
    </xdr:from>
    <xdr:to>
      <xdr:col>10</xdr:col>
      <xdr:colOff>19050</xdr:colOff>
      <xdr:row>2</xdr:row>
      <xdr:rowOff>57150</xdr:rowOff>
    </xdr:to>
    <xdr:sp macro="" textlink="">
      <xdr:nvSpPr>
        <xdr:cNvPr id="2" name="ZoneTexte 1">
          <a:extLst>
            <a:ext uri="{FF2B5EF4-FFF2-40B4-BE49-F238E27FC236}">
              <a16:creationId xmlns:a16="http://schemas.microsoft.com/office/drawing/2014/main" id="{7D5F648A-9F0A-492F-A6EE-63A9C4A67065}"/>
            </a:ext>
          </a:extLst>
        </xdr:cNvPr>
        <xdr:cNvSpPr txBox="1"/>
      </xdr:nvSpPr>
      <xdr:spPr>
        <a:xfrm>
          <a:off x="47625" y="38100"/>
          <a:ext cx="9858375" cy="40005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b="1"/>
            <a:t>24. Contrats de professionnalisation</a:t>
          </a:r>
        </a:p>
      </xdr:txBody>
    </xdr:sp>
    <xdr:clientData/>
  </xdr:twoCellAnchor>
  <xdr:twoCellAnchor>
    <xdr:from>
      <xdr:col>0</xdr:col>
      <xdr:colOff>47624</xdr:colOff>
      <xdr:row>2</xdr:row>
      <xdr:rowOff>171450</xdr:rowOff>
    </xdr:from>
    <xdr:to>
      <xdr:col>10</xdr:col>
      <xdr:colOff>133349</xdr:colOff>
      <xdr:row>4</xdr:row>
      <xdr:rowOff>114300</xdr:rowOff>
    </xdr:to>
    <xdr:sp macro="" textlink="">
      <xdr:nvSpPr>
        <xdr:cNvPr id="3" name="ZoneTexte 2">
          <a:extLst>
            <a:ext uri="{FF2B5EF4-FFF2-40B4-BE49-F238E27FC236}">
              <a16:creationId xmlns:a16="http://schemas.microsoft.com/office/drawing/2014/main" id="{23F46801-6608-4588-89A1-1C5B1B368670}"/>
            </a:ext>
          </a:extLst>
        </xdr:cNvPr>
        <xdr:cNvSpPr txBox="1"/>
      </xdr:nvSpPr>
      <xdr:spPr>
        <a:xfrm>
          <a:off x="47624" y="552450"/>
          <a:ext cx="9972675" cy="323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241</a:t>
          </a:r>
          <a:r>
            <a:rPr lang="fr-FR" sz="1100"/>
            <a:t>. </a:t>
          </a:r>
          <a:r>
            <a:rPr lang="fr-FR" sz="1100" b="1">
              <a:solidFill>
                <a:schemeClr val="dk1"/>
              </a:solidFill>
              <a:effectLst/>
              <a:latin typeface="+mn-lt"/>
              <a:ea typeface="+mn-ea"/>
              <a:cs typeface="+mn-cs"/>
            </a:rPr>
            <a:t>Nombre d’entrées en contrats de professionnalisation (2019 - 2022)</a:t>
          </a:r>
          <a:endParaRPr lang="fr-FR" sz="1100"/>
        </a:p>
      </xdr:txBody>
    </xdr:sp>
    <xdr:clientData/>
  </xdr:twoCellAnchor>
  <xdr:twoCellAnchor>
    <xdr:from>
      <xdr:col>0</xdr:col>
      <xdr:colOff>0</xdr:colOff>
      <xdr:row>47</xdr:row>
      <xdr:rowOff>171449</xdr:rowOff>
    </xdr:from>
    <xdr:to>
      <xdr:col>11</xdr:col>
      <xdr:colOff>419100</xdr:colOff>
      <xdr:row>51</xdr:row>
      <xdr:rowOff>66674</xdr:rowOff>
    </xdr:to>
    <xdr:sp macro="" textlink="">
      <xdr:nvSpPr>
        <xdr:cNvPr id="4" name="ZoneTexte 3">
          <a:extLst>
            <a:ext uri="{FF2B5EF4-FFF2-40B4-BE49-F238E27FC236}">
              <a16:creationId xmlns:a16="http://schemas.microsoft.com/office/drawing/2014/main" id="{47EFA936-7E4A-4975-8C92-B54FE35002A2}"/>
            </a:ext>
          </a:extLst>
        </xdr:cNvPr>
        <xdr:cNvSpPr txBox="1"/>
      </xdr:nvSpPr>
      <xdr:spPr>
        <a:xfrm>
          <a:off x="0" y="11029949"/>
          <a:ext cx="1091565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fr-FR" sz="1100">
              <a:solidFill>
                <a:schemeClr val="dk1"/>
              </a:solidFill>
              <a:effectLst/>
              <a:latin typeface="+mn-lt"/>
              <a:ea typeface="+mn-ea"/>
              <a:cs typeface="+mn-cs"/>
            </a:rPr>
            <a:t>Sources : Dares - Dreets Provence</a:t>
          </a:r>
          <a:r>
            <a:rPr lang="fr-FR" sz="1100" baseline="0">
              <a:solidFill>
                <a:schemeClr val="dk1"/>
              </a:solidFill>
              <a:effectLst/>
              <a:latin typeface="+mn-lt"/>
              <a:ea typeface="+mn-ea"/>
              <a:cs typeface="+mn-cs"/>
            </a:rPr>
            <a:t> - Alpes - Côte d'Azur</a:t>
          </a:r>
          <a:r>
            <a:rPr lang="fr-FR" sz="1100">
              <a:solidFill>
                <a:schemeClr val="dk1"/>
              </a:solidFill>
              <a:effectLst/>
              <a:latin typeface="+mn-lt"/>
              <a:ea typeface="+mn-ea"/>
              <a:cs typeface="+mn-cs"/>
            </a:rPr>
            <a:t>, Nombre</a:t>
          </a:r>
          <a:r>
            <a:rPr lang="fr-FR" sz="1100" baseline="0">
              <a:solidFill>
                <a:schemeClr val="dk1"/>
              </a:solidFill>
              <a:effectLst/>
              <a:latin typeface="+mn-lt"/>
              <a:ea typeface="+mn-ea"/>
              <a:cs typeface="+mn-cs"/>
            </a:rPr>
            <a:t> de nouveaux contrats signés - </a:t>
          </a:r>
          <a:r>
            <a:rPr lang="fr-FR" sz="1100" b="0" baseline="0">
              <a:solidFill>
                <a:schemeClr val="dk1"/>
              </a:solidFill>
              <a:effectLst/>
              <a:latin typeface="+mn-lt"/>
              <a:ea typeface="+mn-ea"/>
              <a:cs typeface="+mn-cs"/>
            </a:rPr>
            <a:t>2019-2022, Traitement Carif-Oref Provence - Alpes - Côte d'Azur</a:t>
          </a:r>
        </a:p>
        <a:p>
          <a:pPr eaLnBrk="1" fontAlgn="auto" latinLnBrk="0" hangingPunct="1"/>
          <a:r>
            <a:rPr lang="fr-FR"/>
            <a:t>Champ : Provence</a:t>
          </a:r>
          <a:r>
            <a:rPr lang="fr-FR" baseline="0"/>
            <a:t> - Alpes - Côte d'Azur, </a:t>
          </a:r>
          <a:r>
            <a:rPr lang="fr-FR" b="1" baseline="0"/>
            <a:t>secteur privé</a:t>
          </a:r>
          <a:endParaRPr lang="fr-FR" b="1"/>
        </a:p>
        <a:p>
          <a:pPr marL="0" marR="0" lvl="0" indent="0" defTabSz="914400" eaLnBrk="1" fontAlgn="auto" latinLnBrk="0" hangingPunct="1">
            <a:lnSpc>
              <a:spcPct val="100000"/>
            </a:lnSpc>
            <a:spcBef>
              <a:spcPts val="0"/>
            </a:spcBef>
            <a:spcAft>
              <a:spcPts val="0"/>
            </a:spcAft>
            <a:buClrTx/>
            <a:buSzTx/>
            <a:buFontTx/>
            <a:buNone/>
            <a:tabLst/>
            <a:defRPr/>
          </a:pPr>
          <a:r>
            <a:rPr lang="fr-FR" sz="1100" b="0" i="1">
              <a:solidFill>
                <a:sysClr val="windowText" lastClr="000000"/>
              </a:solidFill>
            </a:rPr>
            <a:t>Précaution</a:t>
          </a:r>
          <a:r>
            <a:rPr lang="fr-FR" sz="1100" b="1" i="1" baseline="0">
              <a:solidFill>
                <a:sysClr val="windowText" lastClr="000000"/>
              </a:solidFill>
            </a:rPr>
            <a:t> : </a:t>
          </a:r>
          <a:r>
            <a:rPr lang="fr-FR" sz="1100" b="0" i="1" baseline="0">
              <a:solidFill>
                <a:sysClr val="windowText" lastClr="000000"/>
              </a:solidFill>
            </a:rPr>
            <a:t>Il s'agit ici de données en flux. </a:t>
          </a:r>
          <a:r>
            <a:rPr lang="fr-FR" sz="1100" b="0" i="1" baseline="0">
              <a:solidFill>
                <a:schemeClr val="dk1"/>
              </a:solidFill>
              <a:effectLst/>
              <a:latin typeface="+mn-lt"/>
              <a:ea typeface="+mn-ea"/>
              <a:cs typeface="+mn-cs"/>
            </a:rPr>
            <a:t>s = secret statistique et secret statistique induit, appliqué en deçà de 5 unités. ns = donnée non significative.</a:t>
          </a:r>
          <a:endParaRPr lang="fr-F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fr-FR" sz="1100" b="1" i="1">
            <a:solidFill>
              <a:sysClr val="windowText" lastClr="000000"/>
            </a:solidFill>
          </a:endParaRPr>
        </a:p>
      </xdr:txBody>
    </xdr:sp>
    <xdr:clientData/>
  </xdr:twoCellAnchor>
  <xdr:twoCellAnchor>
    <xdr:from>
      <xdr:col>0</xdr:col>
      <xdr:colOff>0</xdr:colOff>
      <xdr:row>52</xdr:row>
      <xdr:rowOff>19050</xdr:rowOff>
    </xdr:from>
    <xdr:to>
      <xdr:col>11</xdr:col>
      <xdr:colOff>647700</xdr:colOff>
      <xdr:row>53</xdr:row>
      <xdr:rowOff>180976</xdr:rowOff>
    </xdr:to>
    <xdr:sp macro="" textlink="">
      <xdr:nvSpPr>
        <xdr:cNvPr id="5" name="ZoneTexte 4">
          <a:extLst>
            <a:ext uri="{FF2B5EF4-FFF2-40B4-BE49-F238E27FC236}">
              <a16:creationId xmlns:a16="http://schemas.microsoft.com/office/drawing/2014/main" id="{9C07476F-821A-41E9-8B98-E416A025064A}"/>
            </a:ext>
          </a:extLst>
        </xdr:cNvPr>
        <xdr:cNvSpPr txBox="1"/>
      </xdr:nvSpPr>
      <xdr:spPr>
        <a:xfrm>
          <a:off x="0" y="11830050"/>
          <a:ext cx="11144250" cy="352426"/>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242a</a:t>
          </a:r>
          <a:r>
            <a:rPr lang="fr-FR" sz="1100"/>
            <a:t>. </a:t>
          </a:r>
          <a:r>
            <a:rPr lang="fr-FR" sz="1100" b="1">
              <a:solidFill>
                <a:schemeClr val="dk1"/>
              </a:solidFill>
              <a:effectLst/>
              <a:latin typeface="+mn-lt"/>
              <a:ea typeface="+mn-ea"/>
              <a:cs typeface="+mn-cs"/>
            </a:rPr>
            <a:t>Caractéristiques des personnes en situation de handicap (PSH) en contrat</a:t>
          </a:r>
          <a:r>
            <a:rPr lang="fr-FR" sz="1100" b="1" baseline="0">
              <a:solidFill>
                <a:schemeClr val="dk1"/>
              </a:solidFill>
              <a:effectLst/>
              <a:latin typeface="+mn-lt"/>
              <a:ea typeface="+mn-ea"/>
              <a:cs typeface="+mn-cs"/>
            </a:rPr>
            <a:t> de professionnalisation au regard de l'ensemble de la population </a:t>
          </a:r>
          <a:r>
            <a:rPr lang="fr-FR" sz="1100" b="1">
              <a:solidFill>
                <a:schemeClr val="dk1"/>
              </a:solidFill>
              <a:effectLst/>
              <a:latin typeface="+mn-lt"/>
              <a:ea typeface="+mn-ea"/>
              <a:cs typeface="+mn-cs"/>
            </a:rPr>
            <a:t>en contrat</a:t>
          </a:r>
          <a:r>
            <a:rPr lang="fr-FR" sz="1100" b="1" baseline="0">
              <a:solidFill>
                <a:schemeClr val="dk1"/>
              </a:solidFill>
              <a:effectLst/>
              <a:latin typeface="+mn-lt"/>
              <a:ea typeface="+mn-ea"/>
              <a:cs typeface="+mn-cs"/>
            </a:rPr>
            <a:t> de professionalisation (2022)</a:t>
          </a:r>
          <a:endParaRPr lang="fr-FR" sz="1100"/>
        </a:p>
      </xdr:txBody>
    </xdr:sp>
    <xdr:clientData/>
  </xdr:twoCellAnchor>
  <xdr:twoCellAnchor>
    <xdr:from>
      <xdr:col>0</xdr:col>
      <xdr:colOff>0</xdr:colOff>
      <xdr:row>71</xdr:row>
      <xdr:rowOff>161925</xdr:rowOff>
    </xdr:from>
    <xdr:to>
      <xdr:col>11</xdr:col>
      <xdr:colOff>419100</xdr:colOff>
      <xdr:row>75</xdr:row>
      <xdr:rowOff>76200</xdr:rowOff>
    </xdr:to>
    <xdr:sp macro="" textlink="">
      <xdr:nvSpPr>
        <xdr:cNvPr id="6" name="ZoneTexte 5">
          <a:extLst>
            <a:ext uri="{FF2B5EF4-FFF2-40B4-BE49-F238E27FC236}">
              <a16:creationId xmlns:a16="http://schemas.microsoft.com/office/drawing/2014/main" id="{FEBD8431-FD99-4D57-BF83-06D5A4A3043B}"/>
            </a:ext>
          </a:extLst>
        </xdr:cNvPr>
        <xdr:cNvSpPr txBox="1"/>
      </xdr:nvSpPr>
      <xdr:spPr>
        <a:xfrm>
          <a:off x="0" y="16354425"/>
          <a:ext cx="10915650" cy="676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fr-FR" sz="1100">
              <a:solidFill>
                <a:schemeClr val="dk1"/>
              </a:solidFill>
              <a:effectLst/>
              <a:latin typeface="+mn-lt"/>
              <a:ea typeface="+mn-ea"/>
              <a:cs typeface="+mn-cs"/>
            </a:rPr>
            <a:t>Source : Dreets Provence</a:t>
          </a:r>
          <a:r>
            <a:rPr lang="fr-FR" sz="1100" baseline="0">
              <a:solidFill>
                <a:schemeClr val="dk1"/>
              </a:solidFill>
              <a:effectLst/>
              <a:latin typeface="+mn-lt"/>
              <a:ea typeface="+mn-ea"/>
              <a:cs typeface="+mn-cs"/>
            </a:rPr>
            <a:t> - Alpes - Côte d'Azur</a:t>
          </a:r>
          <a:r>
            <a:rPr lang="fr-FR" sz="1100">
              <a:solidFill>
                <a:schemeClr val="dk1"/>
              </a:solidFill>
              <a:effectLst/>
              <a:latin typeface="+mn-lt"/>
              <a:ea typeface="+mn-ea"/>
              <a:cs typeface="+mn-cs"/>
            </a:rPr>
            <a:t>, Nombre</a:t>
          </a:r>
          <a:r>
            <a:rPr lang="fr-FR" sz="1100" baseline="0">
              <a:solidFill>
                <a:schemeClr val="dk1"/>
              </a:solidFill>
              <a:effectLst/>
              <a:latin typeface="+mn-lt"/>
              <a:ea typeface="+mn-ea"/>
              <a:cs typeface="+mn-cs"/>
            </a:rPr>
            <a:t> de nouveaux contrats signés - </a:t>
          </a:r>
          <a:r>
            <a:rPr lang="fr-FR" sz="1100" b="0" baseline="0">
              <a:solidFill>
                <a:schemeClr val="dk1"/>
              </a:solidFill>
              <a:effectLst/>
              <a:latin typeface="+mn-lt"/>
              <a:ea typeface="+mn-ea"/>
              <a:cs typeface="+mn-cs"/>
            </a:rPr>
            <a:t>2022, Traitement Carif-Oref Carif-Oref Provence - Alpes - Côte d'Azur</a:t>
          </a:r>
          <a:endParaRPr lang="fr-FR">
            <a:effectLst/>
          </a:endParaRPr>
        </a:p>
        <a:p>
          <a:r>
            <a:rPr lang="fr-FR" sz="1100">
              <a:solidFill>
                <a:schemeClr val="dk1"/>
              </a:solidFill>
              <a:effectLst/>
              <a:latin typeface="+mn-lt"/>
              <a:ea typeface="+mn-ea"/>
              <a:cs typeface="+mn-cs"/>
            </a:rPr>
            <a:t>Champ : Région Provence</a:t>
          </a:r>
          <a:r>
            <a:rPr lang="fr-FR" sz="1100" baseline="0">
              <a:solidFill>
                <a:schemeClr val="dk1"/>
              </a:solidFill>
              <a:effectLst/>
              <a:latin typeface="+mn-lt"/>
              <a:ea typeface="+mn-ea"/>
              <a:cs typeface="+mn-cs"/>
            </a:rPr>
            <a:t> - Alpes - Côte d'Azur, départements, </a:t>
          </a:r>
          <a:r>
            <a:rPr lang="fr-FR" sz="1100" b="1" baseline="0">
              <a:solidFill>
                <a:schemeClr val="dk1"/>
              </a:solidFill>
              <a:effectLst/>
              <a:latin typeface="+mn-lt"/>
              <a:ea typeface="+mn-ea"/>
              <a:cs typeface="+mn-cs"/>
            </a:rPr>
            <a:t>secteur privé</a:t>
          </a:r>
          <a:endParaRPr lang="fr-FR">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b="0" i="1">
              <a:solidFill>
                <a:schemeClr val="dk1"/>
              </a:solidFill>
              <a:effectLst/>
              <a:latin typeface="+mn-lt"/>
              <a:ea typeface="+mn-ea"/>
              <a:cs typeface="+mn-cs"/>
            </a:rPr>
            <a:t>Précaution</a:t>
          </a:r>
          <a:r>
            <a:rPr lang="fr-FR" sz="1100" b="1" i="1" baseline="0">
              <a:solidFill>
                <a:schemeClr val="dk1"/>
              </a:solidFill>
              <a:effectLst/>
              <a:latin typeface="+mn-lt"/>
              <a:ea typeface="+mn-ea"/>
              <a:cs typeface="+mn-cs"/>
            </a:rPr>
            <a:t> : </a:t>
          </a:r>
          <a:r>
            <a:rPr lang="fr-FR" sz="1100" b="0" i="1" baseline="0">
              <a:solidFill>
                <a:schemeClr val="dk1"/>
              </a:solidFill>
              <a:effectLst/>
              <a:latin typeface="+mn-lt"/>
              <a:ea typeface="+mn-ea"/>
              <a:cs typeface="+mn-cs"/>
            </a:rPr>
            <a:t>Il s'agit ici de données en flux. s = secret statistique et secret statistique induit, appliqué en deçà de 5 unités. ns = donnée non significative.</a:t>
          </a:r>
          <a:endParaRPr lang="fr-F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fr-FR">
            <a:effectLst/>
          </a:endParaRPr>
        </a:p>
        <a:p>
          <a:endParaRPr lang="fr-FR" sz="1100" b="1" i="1">
            <a:solidFill>
              <a:sysClr val="windowText" lastClr="000000"/>
            </a:solidFill>
          </a:endParaRPr>
        </a:p>
      </xdr:txBody>
    </xdr:sp>
    <xdr:clientData/>
  </xdr:twoCellAnchor>
  <xdr:oneCellAnchor>
    <xdr:from>
      <xdr:col>5</xdr:col>
      <xdr:colOff>814777</xdr:colOff>
      <xdr:row>5</xdr:row>
      <xdr:rowOff>456321</xdr:rowOff>
    </xdr:from>
    <xdr:ext cx="5432444" cy="2271912"/>
    <xdr:sp macro="" textlink="">
      <xdr:nvSpPr>
        <xdr:cNvPr id="7" name="ZoneTexte 6">
          <a:extLst>
            <a:ext uri="{FF2B5EF4-FFF2-40B4-BE49-F238E27FC236}">
              <a16:creationId xmlns:a16="http://schemas.microsoft.com/office/drawing/2014/main" id="{48EE4AB0-47CB-4459-BAE0-3E5C78AD9E47}"/>
            </a:ext>
          </a:extLst>
        </xdr:cNvPr>
        <xdr:cNvSpPr txBox="1"/>
      </xdr:nvSpPr>
      <xdr:spPr>
        <a:xfrm>
          <a:off x="6625027" y="1386142"/>
          <a:ext cx="5432444" cy="2271912"/>
        </a:xfrm>
        <a:prstGeom prst="rect">
          <a:avLst/>
        </a:prstGeom>
        <a:solidFill>
          <a:schemeClr val="accent6">
            <a:lumMod val="20000"/>
            <a:lumOff val="80000"/>
          </a:schemeClr>
        </a:solidFill>
        <a:ln>
          <a:solidFill>
            <a:schemeClr val="bg1">
              <a:lumMod val="6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fr-FR" sz="1200" b="1">
              <a:solidFill>
                <a:schemeClr val="tx1"/>
              </a:solidFill>
              <a:effectLst/>
              <a:latin typeface="+mn-lt"/>
              <a:ea typeface="+mn-ea"/>
              <a:cs typeface="+mn-cs"/>
            </a:rPr>
            <a:t>Faits saillants</a:t>
          </a:r>
          <a:endParaRPr lang="fr-FR" sz="1200">
            <a:effectLst/>
          </a:endParaRPr>
        </a:p>
        <a:p>
          <a:r>
            <a:rPr lang="fr-FR" sz="1100"/>
            <a:t>En région </a:t>
          </a:r>
          <a:r>
            <a:rPr lang="fr-FR" sz="1100">
              <a:solidFill>
                <a:schemeClr val="tx1"/>
              </a:solidFill>
              <a:effectLst/>
              <a:latin typeface="+mn-lt"/>
              <a:ea typeface="+mn-ea"/>
              <a:cs typeface="+mn-cs"/>
            </a:rPr>
            <a:t>Provence</a:t>
          </a:r>
          <a:r>
            <a:rPr lang="fr-FR" sz="1100" baseline="0">
              <a:solidFill>
                <a:schemeClr val="tx1"/>
              </a:solidFill>
              <a:effectLst/>
              <a:latin typeface="+mn-lt"/>
              <a:ea typeface="+mn-ea"/>
              <a:cs typeface="+mn-cs"/>
            </a:rPr>
            <a:t> - Alpes - Côte d'Azur</a:t>
          </a:r>
          <a:r>
            <a:rPr lang="fr-FR" sz="1100"/>
            <a:t>, </a:t>
          </a:r>
          <a:r>
            <a:rPr lang="fr-FR" sz="1100" b="1"/>
            <a:t>8 348 nouveaux contrats</a:t>
          </a:r>
          <a:r>
            <a:rPr lang="fr-FR" sz="1100" b="1" baseline="0"/>
            <a:t> de professionnalisation</a:t>
          </a:r>
          <a:r>
            <a:rPr lang="fr-FR" sz="1100" baseline="0"/>
            <a:t> (dispositif mis en œuvre uniquement dans le </a:t>
          </a:r>
          <a:r>
            <a:rPr lang="fr-FR" sz="1100"/>
            <a:t>secteur privé) ont été signés en 2022 dont </a:t>
          </a:r>
          <a:r>
            <a:rPr lang="fr-FR" sz="1100" b="1"/>
            <a:t>202 concernent une personne en situation de handicap (PSH)</a:t>
          </a:r>
          <a:r>
            <a:rPr lang="fr-FR" sz="1100" b="0"/>
            <a:t>, </a:t>
          </a:r>
          <a:r>
            <a:rPr lang="fr-FR" sz="1100"/>
            <a:t>soit 2 % des contrats. Cette proportion est proche de celle enregistrée en</a:t>
          </a:r>
          <a:r>
            <a:rPr lang="fr-FR" sz="1100" baseline="0"/>
            <a:t> France métropolitaine (3 %). Elle varie légèrement selon les départements de la région.</a:t>
          </a:r>
        </a:p>
        <a:p>
          <a:endParaRPr lang="fr-FR" sz="1100" baseline="0"/>
        </a:p>
        <a:p>
          <a:r>
            <a:rPr lang="fr-FR" sz="1100"/>
            <a:t>Le </a:t>
          </a:r>
          <a:r>
            <a:rPr lang="fr-FR" sz="1100" b="1"/>
            <a:t>nombre de contrats de professionnalisation a progressé entre 2021</a:t>
          </a:r>
          <a:r>
            <a:rPr lang="fr-FR" sz="1100" b="1" baseline="0"/>
            <a:t> et 2022 </a:t>
          </a:r>
          <a:r>
            <a:rPr lang="fr-FR" sz="1100" baseline="0"/>
            <a:t>et ce, de manière plus importante pour les PSH que pour l'ensemble des publics en région </a:t>
          </a:r>
          <a:r>
            <a:rPr lang="fr-FR" sz="1100" baseline="0">
              <a:solidFill>
                <a:schemeClr val="tx1"/>
              </a:solidFill>
              <a:effectLst/>
              <a:latin typeface="+mn-lt"/>
              <a:ea typeface="+mn-ea"/>
              <a:cs typeface="+mn-cs"/>
            </a:rPr>
            <a:t>(+ 38 % pour + 10 %) </a:t>
          </a:r>
          <a:r>
            <a:rPr lang="fr-FR" sz="1100" baseline="0"/>
            <a:t>mais également dans des proportions supérieures au national (+ 14 %). </a:t>
          </a:r>
        </a:p>
        <a:p>
          <a:r>
            <a:rPr lang="fr-FR" sz="1100" baseline="0"/>
            <a:t>Les départements des Bouches-du-Rhône, du Var et du Vaucluse, ont contribués à cette augmentation, à l'inverse des Alpes-Maritimes, en baisse (- 8 %).</a:t>
          </a:r>
          <a:endParaRPr lang="fr-FR" sz="1100"/>
        </a:p>
      </xdr:txBody>
    </xdr:sp>
    <xdr:clientData/>
  </xdr:oneCellAnchor>
  <xdr:twoCellAnchor>
    <xdr:from>
      <xdr:col>0</xdr:col>
      <xdr:colOff>0</xdr:colOff>
      <xdr:row>115</xdr:row>
      <xdr:rowOff>171450</xdr:rowOff>
    </xdr:from>
    <xdr:to>
      <xdr:col>11</xdr:col>
      <xdr:colOff>419100</xdr:colOff>
      <xdr:row>119</xdr:row>
      <xdr:rowOff>123825</xdr:rowOff>
    </xdr:to>
    <xdr:sp macro="" textlink="">
      <xdr:nvSpPr>
        <xdr:cNvPr id="8" name="ZoneTexte 7">
          <a:extLst>
            <a:ext uri="{FF2B5EF4-FFF2-40B4-BE49-F238E27FC236}">
              <a16:creationId xmlns:a16="http://schemas.microsoft.com/office/drawing/2014/main" id="{228C8771-C95D-4BAC-BF7D-2413DC8DAB3C}"/>
            </a:ext>
          </a:extLst>
        </xdr:cNvPr>
        <xdr:cNvSpPr txBox="1"/>
      </xdr:nvSpPr>
      <xdr:spPr>
        <a:xfrm>
          <a:off x="0" y="25507950"/>
          <a:ext cx="10915650"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fr-FR" sz="1100">
              <a:solidFill>
                <a:schemeClr val="dk1"/>
              </a:solidFill>
              <a:effectLst/>
              <a:latin typeface="+mn-lt"/>
              <a:ea typeface="+mn-ea"/>
              <a:cs typeface="+mn-cs"/>
            </a:rPr>
            <a:t>Source : Dreets Provence</a:t>
          </a:r>
          <a:r>
            <a:rPr lang="fr-FR" sz="1100" baseline="0">
              <a:solidFill>
                <a:schemeClr val="dk1"/>
              </a:solidFill>
              <a:effectLst/>
              <a:latin typeface="+mn-lt"/>
              <a:ea typeface="+mn-ea"/>
              <a:cs typeface="+mn-cs"/>
            </a:rPr>
            <a:t> - Alpes - Côte d'Azur</a:t>
          </a:r>
          <a:r>
            <a:rPr lang="fr-FR" sz="1100">
              <a:solidFill>
                <a:schemeClr val="dk1"/>
              </a:solidFill>
              <a:effectLst/>
              <a:latin typeface="+mn-lt"/>
              <a:ea typeface="+mn-ea"/>
              <a:cs typeface="+mn-cs"/>
            </a:rPr>
            <a:t>, Nombre</a:t>
          </a:r>
          <a:r>
            <a:rPr lang="fr-FR" sz="1100" baseline="0">
              <a:solidFill>
                <a:schemeClr val="dk1"/>
              </a:solidFill>
              <a:effectLst/>
              <a:latin typeface="+mn-lt"/>
              <a:ea typeface="+mn-ea"/>
              <a:cs typeface="+mn-cs"/>
            </a:rPr>
            <a:t> de nouveaux contrats signés - </a:t>
          </a:r>
          <a:r>
            <a:rPr lang="fr-FR" sz="1100" b="0" baseline="0">
              <a:solidFill>
                <a:schemeClr val="dk1"/>
              </a:solidFill>
              <a:effectLst/>
              <a:latin typeface="+mn-lt"/>
              <a:ea typeface="+mn-ea"/>
              <a:cs typeface="+mn-cs"/>
            </a:rPr>
            <a:t>2022, Traitement Carif-Oref Carif-Oref Provence - Alpes - Côte d'Azur</a:t>
          </a:r>
          <a:endParaRPr lang="fr-FR">
            <a:effectLst/>
          </a:endParaRPr>
        </a:p>
        <a:p>
          <a:r>
            <a:rPr lang="fr-FR" sz="1100">
              <a:solidFill>
                <a:schemeClr val="dk1"/>
              </a:solidFill>
              <a:effectLst/>
              <a:latin typeface="+mn-lt"/>
              <a:ea typeface="+mn-ea"/>
              <a:cs typeface="+mn-cs"/>
            </a:rPr>
            <a:t>Champ : Région Provence</a:t>
          </a:r>
          <a:r>
            <a:rPr lang="fr-FR" sz="1100" baseline="0">
              <a:solidFill>
                <a:schemeClr val="dk1"/>
              </a:solidFill>
              <a:effectLst/>
              <a:latin typeface="+mn-lt"/>
              <a:ea typeface="+mn-ea"/>
              <a:cs typeface="+mn-cs"/>
            </a:rPr>
            <a:t> - Alpes - Côte d'Azur, départements, </a:t>
          </a:r>
          <a:r>
            <a:rPr lang="fr-FR" sz="1100" b="1" baseline="0">
              <a:solidFill>
                <a:schemeClr val="dk1"/>
              </a:solidFill>
              <a:effectLst/>
              <a:latin typeface="+mn-lt"/>
              <a:ea typeface="+mn-ea"/>
              <a:cs typeface="+mn-cs"/>
            </a:rPr>
            <a:t>secteur privé</a:t>
          </a:r>
          <a:endParaRPr lang="fr-FR">
            <a:effectLst/>
          </a:endParaRPr>
        </a:p>
        <a:p>
          <a:pPr eaLnBrk="1" fontAlgn="auto" latinLnBrk="0" hangingPunct="1"/>
          <a:r>
            <a:rPr lang="fr-FR" sz="1100" b="0" i="1">
              <a:solidFill>
                <a:schemeClr val="dk1"/>
              </a:solidFill>
              <a:effectLst/>
              <a:latin typeface="+mn-lt"/>
              <a:ea typeface="+mn-ea"/>
              <a:cs typeface="+mn-cs"/>
            </a:rPr>
            <a:t>Précaution</a:t>
          </a:r>
          <a:r>
            <a:rPr lang="fr-FR" sz="1100" b="1" i="1" baseline="0">
              <a:solidFill>
                <a:schemeClr val="dk1"/>
              </a:solidFill>
              <a:effectLst/>
              <a:latin typeface="+mn-lt"/>
              <a:ea typeface="+mn-ea"/>
              <a:cs typeface="+mn-cs"/>
            </a:rPr>
            <a:t> : </a:t>
          </a:r>
          <a:r>
            <a:rPr lang="fr-FR" sz="1100" b="0" i="1" baseline="0">
              <a:solidFill>
                <a:schemeClr val="dk1"/>
              </a:solidFill>
              <a:effectLst/>
              <a:latin typeface="+mn-lt"/>
              <a:ea typeface="+mn-ea"/>
              <a:cs typeface="+mn-cs"/>
            </a:rPr>
            <a:t>Il s'agit ici de données en flux. s = secret statistique et secret statistique induit, appliqué en deçà de 5 unités. ns = donnée non significative.</a:t>
          </a:r>
          <a:endParaRPr lang="fr-FR">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b="0" i="1" baseline="0">
              <a:solidFill>
                <a:schemeClr val="dk1"/>
              </a:solidFill>
              <a:effectLst/>
              <a:latin typeface="+mn-lt"/>
              <a:ea typeface="+mn-ea"/>
              <a:cs typeface="+mn-cs"/>
            </a:rPr>
            <a:t>.</a:t>
          </a:r>
          <a:endParaRPr lang="fr-F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fr-FR">
            <a:effectLst/>
          </a:endParaRPr>
        </a:p>
        <a:p>
          <a:endParaRPr lang="fr-FR" sz="1100" b="1" i="1">
            <a:solidFill>
              <a:sysClr val="windowText" lastClr="000000"/>
            </a:solidFill>
          </a:endParaRPr>
        </a:p>
      </xdr:txBody>
    </xdr:sp>
    <xdr:clientData/>
  </xdr:twoCellAnchor>
  <xdr:twoCellAnchor>
    <xdr:from>
      <xdr:col>0</xdr:col>
      <xdr:colOff>0</xdr:colOff>
      <xdr:row>76</xdr:row>
      <xdr:rowOff>0</xdr:rowOff>
    </xdr:from>
    <xdr:to>
      <xdr:col>12</xdr:col>
      <xdr:colOff>571499</xdr:colOff>
      <xdr:row>78</xdr:row>
      <xdr:rowOff>133350</xdr:rowOff>
    </xdr:to>
    <xdr:sp macro="" textlink="">
      <xdr:nvSpPr>
        <xdr:cNvPr id="9" name="ZoneTexte 8">
          <a:extLst>
            <a:ext uri="{FF2B5EF4-FFF2-40B4-BE49-F238E27FC236}">
              <a16:creationId xmlns:a16="http://schemas.microsoft.com/office/drawing/2014/main" id="{9BEED603-E694-4672-B84F-91EFF1BA2061}"/>
            </a:ext>
          </a:extLst>
        </xdr:cNvPr>
        <xdr:cNvSpPr txBox="1"/>
      </xdr:nvSpPr>
      <xdr:spPr>
        <a:xfrm>
          <a:off x="0" y="19621500"/>
          <a:ext cx="11846718" cy="32385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242b</a:t>
          </a:r>
          <a:r>
            <a:rPr lang="fr-FR" sz="1100"/>
            <a:t>. </a:t>
          </a:r>
          <a:r>
            <a:rPr lang="fr-FR" sz="1100" b="1"/>
            <a:t>Autres </a:t>
          </a:r>
          <a:r>
            <a:rPr lang="fr-FR" sz="1100" b="1">
              <a:solidFill>
                <a:schemeClr val="dk1"/>
              </a:solidFill>
              <a:effectLst/>
              <a:latin typeface="+mn-lt"/>
              <a:ea typeface="+mn-ea"/>
              <a:cs typeface="+mn-cs"/>
            </a:rPr>
            <a:t>caractéristiques des contrats</a:t>
          </a:r>
          <a:r>
            <a:rPr lang="fr-FR" sz="1100" b="1" baseline="0">
              <a:solidFill>
                <a:schemeClr val="dk1"/>
              </a:solidFill>
              <a:effectLst/>
              <a:latin typeface="+mn-lt"/>
              <a:ea typeface="+mn-ea"/>
              <a:cs typeface="+mn-cs"/>
            </a:rPr>
            <a:t> de professionnalisation des </a:t>
          </a:r>
          <a:r>
            <a:rPr lang="fr-FR" sz="1100" b="1">
              <a:solidFill>
                <a:schemeClr val="dk1"/>
              </a:solidFill>
              <a:effectLst/>
              <a:latin typeface="+mn-lt"/>
              <a:ea typeface="+mn-ea"/>
              <a:cs typeface="+mn-cs"/>
            </a:rPr>
            <a:t>personnes en situation de handicap (PSH) </a:t>
          </a:r>
          <a:r>
            <a:rPr lang="fr-FR" sz="1100" b="1" baseline="0">
              <a:solidFill>
                <a:schemeClr val="dk1"/>
              </a:solidFill>
              <a:effectLst/>
              <a:latin typeface="+mn-lt"/>
              <a:ea typeface="+mn-ea"/>
              <a:cs typeface="+mn-cs"/>
            </a:rPr>
            <a:t>au regard de l'ensemble de la population </a:t>
          </a:r>
          <a:r>
            <a:rPr lang="fr-FR" sz="1100" b="1">
              <a:solidFill>
                <a:schemeClr val="dk1"/>
              </a:solidFill>
              <a:effectLst/>
              <a:latin typeface="+mn-lt"/>
              <a:ea typeface="+mn-ea"/>
              <a:cs typeface="+mn-cs"/>
            </a:rPr>
            <a:t>en contrat</a:t>
          </a:r>
          <a:r>
            <a:rPr lang="fr-FR" sz="1100" b="1" baseline="0">
              <a:solidFill>
                <a:schemeClr val="dk1"/>
              </a:solidFill>
              <a:effectLst/>
              <a:latin typeface="+mn-lt"/>
              <a:ea typeface="+mn-ea"/>
              <a:cs typeface="+mn-cs"/>
            </a:rPr>
            <a:t> de professionalisation (2022)</a:t>
          </a:r>
          <a:endParaRPr lang="fr-FR" sz="1100"/>
        </a:p>
      </xdr:txBody>
    </xdr:sp>
    <xdr:clientData/>
  </xdr:twoCellAnchor>
  <xdr:oneCellAnchor>
    <xdr:from>
      <xdr:col>14</xdr:col>
      <xdr:colOff>17888</xdr:colOff>
      <xdr:row>55</xdr:row>
      <xdr:rowOff>563451</xdr:rowOff>
    </xdr:from>
    <xdr:ext cx="5133661" cy="2258330"/>
    <xdr:sp macro="" textlink="">
      <xdr:nvSpPr>
        <xdr:cNvPr id="10" name="ZoneTexte 9">
          <a:extLst>
            <a:ext uri="{FF2B5EF4-FFF2-40B4-BE49-F238E27FC236}">
              <a16:creationId xmlns:a16="http://schemas.microsoft.com/office/drawing/2014/main" id="{6FB3E828-7554-4DAF-B8D1-5ABDB0262430}"/>
            </a:ext>
          </a:extLst>
        </xdr:cNvPr>
        <xdr:cNvSpPr txBox="1"/>
      </xdr:nvSpPr>
      <xdr:spPr>
        <a:xfrm>
          <a:off x="13102857" y="15422451"/>
          <a:ext cx="5133661" cy="2258330"/>
        </a:xfrm>
        <a:prstGeom prst="rect">
          <a:avLst/>
        </a:prstGeom>
        <a:solidFill>
          <a:schemeClr val="accent6">
            <a:lumMod val="20000"/>
            <a:lumOff val="80000"/>
          </a:schemeClr>
        </a:solidFill>
        <a:ln>
          <a:solidFill>
            <a:schemeClr val="bg1">
              <a:lumMod val="6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fr-FR" sz="1200" b="1">
              <a:solidFill>
                <a:schemeClr val="tx1"/>
              </a:solidFill>
              <a:effectLst/>
              <a:latin typeface="+mn-lt"/>
              <a:ea typeface="+mn-ea"/>
              <a:cs typeface="+mn-cs"/>
            </a:rPr>
            <a:t>Faits saillants</a:t>
          </a:r>
          <a:endParaRPr lang="fr-FR" sz="1200">
            <a:effectLst/>
          </a:endParaRPr>
        </a:p>
        <a:p>
          <a:r>
            <a:rPr lang="fr-FR" sz="1100"/>
            <a:t>En région, </a:t>
          </a:r>
          <a:r>
            <a:rPr lang="fr-FR" sz="1100" b="0"/>
            <a:t>les PSH </a:t>
          </a:r>
          <a:r>
            <a:rPr lang="fr-FR" sz="1100" b="0" baseline="0"/>
            <a:t>en contrat de professionnalisation </a:t>
          </a:r>
          <a:r>
            <a:rPr lang="fr-FR" sz="1100" b="0"/>
            <a:t>sont </a:t>
          </a:r>
          <a:r>
            <a:rPr lang="fr-FR" sz="1100" b="1"/>
            <a:t>moins fréquemment de sexe féminin</a:t>
          </a:r>
          <a:r>
            <a:rPr lang="fr-FR" sz="1100" b="0"/>
            <a:t> que l'ensemble des bénéficiaires de ce contrat</a:t>
          </a:r>
          <a:r>
            <a:rPr lang="fr-FR" sz="1100" b="0" baseline="0"/>
            <a:t> (37 % des PSH pour 48 % tous publics)</a:t>
          </a:r>
          <a:r>
            <a:rPr lang="fr-FR" sz="1100" b="1" baseline="0">
              <a:solidFill>
                <a:schemeClr val="tx1"/>
              </a:solidFill>
              <a:effectLst/>
              <a:latin typeface="+mn-lt"/>
              <a:ea typeface="+mn-ea"/>
              <a:cs typeface="+mn-cs"/>
            </a:rPr>
            <a:t>. </a:t>
          </a:r>
          <a:r>
            <a:rPr lang="fr-FR" sz="1100" b="0" baseline="0">
              <a:solidFill>
                <a:schemeClr val="tx1"/>
              </a:solidFill>
              <a:effectLst/>
              <a:latin typeface="+mn-lt"/>
              <a:ea typeface="+mn-ea"/>
              <a:cs typeface="+mn-cs"/>
            </a:rPr>
            <a:t>Ce premier constat se vérifie dans les Alpes-Maritimes, les Bouches-du-Rhône, le Var et le Vaucluse </a:t>
          </a:r>
          <a:r>
            <a:rPr lang="fr-FR" sz="1100" baseline="0">
              <a:solidFill>
                <a:schemeClr val="tx1"/>
              </a:solidFill>
              <a:effectLst/>
              <a:latin typeface="+mn-lt"/>
              <a:ea typeface="+mn-ea"/>
              <a:cs typeface="+mn-cs"/>
            </a:rPr>
            <a:t>(seuls départements pour lesquels les données sont significatives)</a:t>
          </a:r>
          <a:r>
            <a:rPr lang="fr-FR" sz="1100" b="1" baseline="0">
              <a:solidFill>
                <a:schemeClr val="tx1"/>
              </a:solidFill>
              <a:effectLst/>
              <a:latin typeface="+mn-lt"/>
              <a:ea typeface="+mn-ea"/>
              <a:cs typeface="+mn-cs"/>
            </a:rPr>
            <a:t>.</a:t>
          </a:r>
        </a:p>
        <a:p>
          <a:r>
            <a:rPr lang="fr-FR" sz="1100" b="1" baseline="0">
              <a:solidFill>
                <a:schemeClr val="tx1"/>
              </a:solidFill>
              <a:effectLst/>
              <a:latin typeface="+mn-lt"/>
              <a:ea typeface="+mn-ea"/>
              <a:cs typeface="+mn-cs"/>
            </a:rPr>
            <a:t>Elles sont plus âgées, en région comme dans tous les départements </a:t>
          </a:r>
          <a:r>
            <a:rPr lang="fr-FR" sz="1100" b="0" baseline="0">
              <a:solidFill>
                <a:schemeClr val="tx1"/>
              </a:solidFill>
              <a:effectLst/>
              <a:latin typeface="+mn-lt"/>
              <a:ea typeface="+mn-ea"/>
              <a:cs typeface="+mn-cs"/>
            </a:rPr>
            <a:t>: 35,9 ans en moyenne pour 29,1 ans tous publics en région. </a:t>
          </a:r>
        </a:p>
        <a:p>
          <a:r>
            <a:rPr lang="fr-FR" sz="1100" b="1" baseline="0">
              <a:solidFill>
                <a:schemeClr val="tx1"/>
              </a:solidFill>
              <a:effectLst/>
              <a:latin typeface="+mn-lt"/>
              <a:ea typeface="+mn-ea"/>
              <a:cs typeface="+mn-cs"/>
            </a:rPr>
            <a:t>Elles sont enfin moins diplômées que l'ensemble des publics, avant l'entrée en contrat de professionnalisation </a:t>
          </a:r>
          <a:r>
            <a:rPr lang="fr-FR" sz="1100" b="0" baseline="0">
              <a:solidFill>
                <a:schemeClr val="tx1"/>
              </a:solidFill>
              <a:effectLst/>
              <a:latin typeface="+mn-lt"/>
              <a:ea typeface="+mn-ea"/>
              <a:cs typeface="+mn-cs"/>
            </a:rPr>
            <a:t>: 26 % de non-diplômés et 22 % de titulaires d'un niveau CAP-BEP parmi les </a:t>
          </a:r>
          <a:r>
            <a:rPr lang="fr-FR" sz="1100" b="0">
              <a:solidFill>
                <a:schemeClr val="tx1"/>
              </a:solidFill>
              <a:effectLst/>
              <a:latin typeface="+mn-lt"/>
              <a:ea typeface="+mn-ea"/>
              <a:cs typeface="+mn-cs"/>
            </a:rPr>
            <a:t>PSH</a:t>
          </a:r>
          <a:r>
            <a:rPr lang="fr-FR" sz="1100" b="0" baseline="0">
              <a:solidFill>
                <a:schemeClr val="tx1"/>
              </a:solidFill>
              <a:effectLst/>
              <a:latin typeface="+mn-lt"/>
              <a:ea typeface="+mn-ea"/>
              <a:cs typeface="+mn-cs"/>
            </a:rPr>
            <a:t> pour respectivement 19 et 17 % pour l'ensemble des bénéficiaires de ce contrat.</a:t>
          </a:r>
          <a:endParaRPr lang="fr-FR" sz="1100" b="0"/>
        </a:p>
      </xdr:txBody>
    </xdr:sp>
    <xdr:clientData/>
  </xdr:oneCellAnchor>
  <xdr:oneCellAnchor>
    <xdr:from>
      <xdr:col>11</xdr:col>
      <xdr:colOff>771071</xdr:colOff>
      <xdr:row>82</xdr:row>
      <xdr:rowOff>27215</xdr:rowOff>
    </xdr:from>
    <xdr:ext cx="5169437" cy="1047749"/>
    <xdr:sp macro="" textlink="">
      <xdr:nvSpPr>
        <xdr:cNvPr id="11" name="ZoneTexte 10">
          <a:extLst>
            <a:ext uri="{FF2B5EF4-FFF2-40B4-BE49-F238E27FC236}">
              <a16:creationId xmlns:a16="http://schemas.microsoft.com/office/drawing/2014/main" id="{6225CDB6-BE06-4604-9A5A-244EB46ABEF1}"/>
            </a:ext>
          </a:extLst>
        </xdr:cNvPr>
        <xdr:cNvSpPr txBox="1"/>
      </xdr:nvSpPr>
      <xdr:spPr>
        <a:xfrm>
          <a:off x="12210142" y="19671394"/>
          <a:ext cx="5169437" cy="1047749"/>
        </a:xfrm>
        <a:prstGeom prst="rect">
          <a:avLst/>
        </a:prstGeom>
        <a:solidFill>
          <a:schemeClr val="accent6">
            <a:lumMod val="20000"/>
            <a:lumOff val="80000"/>
          </a:schemeClr>
        </a:solidFill>
        <a:ln>
          <a:solidFill>
            <a:schemeClr val="bg1">
              <a:lumMod val="6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fr-FR" sz="1200" b="1">
              <a:solidFill>
                <a:schemeClr val="tx1"/>
              </a:solidFill>
              <a:effectLst/>
              <a:latin typeface="+mn-lt"/>
              <a:ea typeface="+mn-ea"/>
              <a:cs typeface="+mn-cs"/>
            </a:rPr>
            <a:t>Faits saillants</a:t>
          </a:r>
          <a:endParaRPr lang="fr-FR" sz="1200">
            <a:effectLst/>
          </a:endParaRPr>
        </a:p>
        <a:p>
          <a:r>
            <a:rPr lang="fr-FR" sz="1100"/>
            <a:t>En région, </a:t>
          </a:r>
          <a:r>
            <a:rPr lang="fr-FR" sz="1100" b="0"/>
            <a:t>les PSH en contrat de professionnalisation sont </a:t>
          </a:r>
          <a:r>
            <a:rPr lang="fr-FR" sz="1100" b="1"/>
            <a:t>plus souvent recrutées dans</a:t>
          </a:r>
          <a:r>
            <a:rPr lang="fr-FR" sz="1100" b="1" baseline="0"/>
            <a:t> des grandes entreprises </a:t>
          </a:r>
          <a:r>
            <a:rPr lang="fr-FR" sz="1100" b="0"/>
            <a:t>et ce, </a:t>
          </a:r>
          <a:r>
            <a:rPr lang="fr-FR" sz="1100" b="1"/>
            <a:t> dans des proportions supérieures</a:t>
          </a:r>
          <a:r>
            <a:rPr lang="fr-FR" sz="1100" b="0" baseline="0"/>
            <a:t> </a:t>
          </a:r>
          <a:r>
            <a:rPr lang="fr-FR" sz="1100" b="0">
              <a:solidFill>
                <a:schemeClr val="tx1"/>
              </a:solidFill>
              <a:effectLst/>
              <a:latin typeface="+mn-lt"/>
              <a:ea typeface="+mn-ea"/>
              <a:cs typeface="+mn-cs"/>
            </a:rPr>
            <a:t>à l'ensemble des bénéficiaires</a:t>
          </a:r>
          <a:r>
            <a:rPr lang="fr-FR" sz="1100" b="0" baseline="0">
              <a:solidFill>
                <a:schemeClr val="tx1"/>
              </a:solidFill>
              <a:effectLst/>
              <a:latin typeface="+mn-lt"/>
              <a:ea typeface="+mn-ea"/>
              <a:cs typeface="+mn-cs"/>
            </a:rPr>
            <a:t> de ce contrat </a:t>
          </a:r>
          <a:r>
            <a:rPr lang="fr-FR" sz="1100" b="0" baseline="0"/>
            <a:t>: 58 % </a:t>
          </a:r>
          <a:r>
            <a:rPr lang="fr-FR" sz="1100" b="0" baseline="0">
              <a:solidFill>
                <a:schemeClr val="tx1"/>
              </a:solidFill>
              <a:effectLst/>
              <a:latin typeface="+mn-lt"/>
              <a:ea typeface="+mn-ea"/>
              <a:cs typeface="+mn-cs"/>
            </a:rPr>
            <a:t>dans une entreprise de 250 salariés ou plus (40</a:t>
          </a:r>
          <a:r>
            <a:rPr lang="fr-FR" sz="1100" b="0">
              <a:solidFill>
                <a:schemeClr val="tx1"/>
              </a:solidFill>
              <a:effectLst/>
              <a:latin typeface="+mn-lt"/>
              <a:ea typeface="+mn-ea"/>
              <a:cs typeface="+mn-cs"/>
            </a:rPr>
            <a:t> % tous publics</a:t>
          </a:r>
          <a:r>
            <a:rPr lang="fr-FR" sz="1100" b="0" baseline="0">
              <a:solidFill>
                <a:schemeClr val="tx1"/>
              </a:solidFill>
              <a:effectLst/>
              <a:latin typeface="+mn-lt"/>
              <a:ea typeface="+mn-ea"/>
              <a:cs typeface="+mn-cs"/>
            </a:rPr>
            <a:t>).</a:t>
          </a:r>
          <a:endParaRPr lang="fr-FR" sz="1100" b="0"/>
        </a:p>
      </xdr:txBody>
    </xdr:sp>
    <xdr:clientData/>
  </xdr:oneCellAnchor>
  <xdr:oneCellAnchor>
    <xdr:from>
      <xdr:col>11</xdr:col>
      <xdr:colOff>775608</xdr:colOff>
      <xdr:row>100</xdr:row>
      <xdr:rowOff>95250</xdr:rowOff>
    </xdr:from>
    <xdr:ext cx="5142606" cy="1023937"/>
    <xdr:sp macro="" textlink="">
      <xdr:nvSpPr>
        <xdr:cNvPr id="12" name="ZoneTexte 11">
          <a:extLst>
            <a:ext uri="{FF2B5EF4-FFF2-40B4-BE49-F238E27FC236}">
              <a16:creationId xmlns:a16="http://schemas.microsoft.com/office/drawing/2014/main" id="{1C554970-BD8F-4A6D-B5A9-6EBAA35CDE7A}"/>
            </a:ext>
          </a:extLst>
        </xdr:cNvPr>
        <xdr:cNvSpPr txBox="1"/>
      </xdr:nvSpPr>
      <xdr:spPr>
        <a:xfrm>
          <a:off x="12214679" y="23109464"/>
          <a:ext cx="5142606" cy="1023937"/>
        </a:xfrm>
        <a:prstGeom prst="rect">
          <a:avLst/>
        </a:prstGeom>
        <a:solidFill>
          <a:schemeClr val="accent6">
            <a:lumMod val="20000"/>
            <a:lumOff val="80000"/>
          </a:schemeClr>
        </a:solidFill>
        <a:ln>
          <a:solidFill>
            <a:schemeClr val="bg1">
              <a:lumMod val="6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fr-FR" sz="1200" b="1">
              <a:solidFill>
                <a:schemeClr val="tx1"/>
              </a:solidFill>
              <a:effectLst/>
              <a:latin typeface="+mn-lt"/>
              <a:ea typeface="+mn-ea"/>
              <a:cs typeface="+mn-cs"/>
            </a:rPr>
            <a:t>Faits saillants</a:t>
          </a:r>
          <a:endParaRPr lang="fr-FR" sz="1200"/>
        </a:p>
        <a:p>
          <a:r>
            <a:rPr lang="fr-FR" sz="1100"/>
            <a:t>En région, </a:t>
          </a:r>
          <a:r>
            <a:rPr lang="fr-FR" sz="1100" b="0">
              <a:solidFill>
                <a:schemeClr val="tx1"/>
              </a:solidFill>
              <a:effectLst/>
              <a:latin typeface="+mn-lt"/>
              <a:ea typeface="+mn-ea"/>
              <a:cs typeface="+mn-cs"/>
            </a:rPr>
            <a:t>les PSH en contrat de professionnalisation </a:t>
          </a:r>
          <a:r>
            <a:rPr lang="fr-FR" sz="1100" b="0"/>
            <a:t>sont </a:t>
          </a:r>
          <a:r>
            <a:rPr lang="fr-FR" sz="1100" b="1"/>
            <a:t>plus souvent recrutées dans le secteur</a:t>
          </a:r>
          <a:r>
            <a:rPr lang="fr-FR" sz="1100" b="1" baseline="0"/>
            <a:t> des services </a:t>
          </a:r>
          <a:r>
            <a:rPr lang="fr-FR" sz="1100" b="0">
              <a:solidFill>
                <a:schemeClr val="tx1"/>
              </a:solidFill>
              <a:effectLst/>
              <a:latin typeface="+mn-lt"/>
              <a:ea typeface="+mn-ea"/>
              <a:cs typeface="+mn-cs"/>
            </a:rPr>
            <a:t>mais ce,</a:t>
          </a:r>
          <a:r>
            <a:rPr lang="fr-FR" sz="1100" b="1">
              <a:solidFill>
                <a:schemeClr val="tx1"/>
              </a:solidFill>
              <a:effectLst/>
              <a:latin typeface="+mn-lt"/>
              <a:ea typeface="+mn-ea"/>
              <a:cs typeface="+mn-cs"/>
            </a:rPr>
            <a:t> dans des proportions similaires à</a:t>
          </a:r>
          <a:r>
            <a:rPr lang="fr-FR" sz="1100" b="0">
              <a:solidFill>
                <a:schemeClr val="tx1"/>
              </a:solidFill>
              <a:effectLst/>
              <a:latin typeface="+mn-lt"/>
              <a:ea typeface="+mn-ea"/>
              <a:cs typeface="+mn-cs"/>
            </a:rPr>
            <a:t> l'ensemble des bénéficiaires</a:t>
          </a:r>
          <a:r>
            <a:rPr lang="fr-FR" sz="1100" b="0" baseline="0">
              <a:solidFill>
                <a:schemeClr val="tx1"/>
              </a:solidFill>
              <a:effectLst/>
              <a:latin typeface="+mn-lt"/>
              <a:ea typeface="+mn-ea"/>
              <a:cs typeface="+mn-cs"/>
            </a:rPr>
            <a:t> de ce contrat : 89</a:t>
          </a:r>
          <a:r>
            <a:rPr lang="fr-FR" sz="1100" b="0">
              <a:solidFill>
                <a:schemeClr val="tx1"/>
              </a:solidFill>
              <a:effectLst/>
              <a:latin typeface="+mn-lt"/>
              <a:ea typeface="+mn-ea"/>
              <a:cs typeface="+mn-cs"/>
            </a:rPr>
            <a:t> % des PSH en contrat de professionnalisation </a:t>
          </a:r>
          <a:r>
            <a:rPr lang="fr-FR" sz="1100" b="0" baseline="0">
              <a:solidFill>
                <a:schemeClr val="tx1"/>
              </a:solidFill>
              <a:effectLst/>
              <a:latin typeface="+mn-lt"/>
              <a:ea typeface="+mn-ea"/>
              <a:cs typeface="+mn-cs"/>
            </a:rPr>
            <a:t>travaillent dans les services (</a:t>
          </a:r>
          <a:r>
            <a:rPr lang="fr-FR" sz="1100" b="0">
              <a:solidFill>
                <a:schemeClr val="tx1"/>
              </a:solidFill>
              <a:effectLst/>
              <a:latin typeface="+mn-lt"/>
              <a:ea typeface="+mn-ea"/>
              <a:cs typeface="+mn-cs"/>
            </a:rPr>
            <a:t>pour 88 % </a:t>
          </a:r>
          <a:r>
            <a:rPr lang="fr-FR" sz="1100" b="0" baseline="0">
              <a:solidFill>
                <a:schemeClr val="tx1"/>
              </a:solidFill>
              <a:effectLst/>
              <a:latin typeface="+mn-lt"/>
              <a:ea typeface="+mn-ea"/>
              <a:cs typeface="+mn-cs"/>
            </a:rPr>
            <a:t>tous publics confondus). </a:t>
          </a:r>
          <a:endParaRPr lang="fr-FR" sz="1100" b="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7569200" cy="4581525"/>
    <xdr:sp macro="" textlink="">
      <xdr:nvSpPr>
        <xdr:cNvPr id="2" name="ZoneTexte 1">
          <a:extLst>
            <a:ext uri="{FF2B5EF4-FFF2-40B4-BE49-F238E27FC236}">
              <a16:creationId xmlns:a16="http://schemas.microsoft.com/office/drawing/2014/main" id="{9B1DA477-79BF-4808-86E4-5A449D547D79}"/>
            </a:ext>
          </a:extLst>
        </xdr:cNvPr>
        <xdr:cNvSpPr txBox="1"/>
      </xdr:nvSpPr>
      <xdr:spPr>
        <a:xfrm>
          <a:off x="0" y="0"/>
          <a:ext cx="7569200" cy="4581525"/>
        </a:xfrm>
        <a:prstGeom prst="rect">
          <a:avLst/>
        </a:prstGeom>
        <a:solidFill>
          <a:schemeClr val="accent6">
            <a:lumMod val="20000"/>
            <a:lumOff val="80000"/>
          </a:schemeClr>
        </a:solidFill>
        <a:ln>
          <a:solidFill>
            <a:schemeClr val="bg1">
              <a:lumMod val="6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r-FR" sz="1200" b="1">
              <a:solidFill>
                <a:schemeClr val="dk1"/>
              </a:solidFill>
              <a:latin typeface="+mn-lt"/>
              <a:ea typeface="+mn-ea"/>
              <a:cs typeface="+mn-cs"/>
            </a:rPr>
            <a:t>25. La RHF : une offre de services créée par l’Agefiph et dédiée à la sécurisation des parcours de formation  </a:t>
          </a:r>
        </a:p>
        <a:p>
          <a:endParaRPr lang="fr-FR" sz="1100" baseline="0">
            <a:solidFill>
              <a:schemeClr val="tx1"/>
            </a:solidFill>
            <a:effectLst/>
            <a:latin typeface="+mn-lt"/>
            <a:ea typeface="+mn-ea"/>
            <a:cs typeface="+mn-cs"/>
          </a:endParaRPr>
        </a:p>
        <a:p>
          <a:r>
            <a:rPr lang="fr-FR" sz="1100" baseline="0">
              <a:solidFill>
                <a:schemeClr val="tx1"/>
              </a:solidFill>
              <a:effectLst/>
              <a:latin typeface="+mn-lt"/>
              <a:ea typeface="+mn-ea"/>
              <a:cs typeface="+mn-cs"/>
            </a:rPr>
            <a:t>La </a:t>
          </a:r>
          <a:r>
            <a:rPr lang="fr-FR" sz="1100" b="1" baseline="0">
              <a:solidFill>
                <a:schemeClr val="tx1"/>
              </a:solidFill>
              <a:effectLst/>
              <a:latin typeface="+mn-lt"/>
              <a:ea typeface="+mn-ea"/>
              <a:cs typeface="+mn-cs"/>
            </a:rPr>
            <a:t>Ressource handicap formation (RHF)</a:t>
          </a:r>
          <a:r>
            <a:rPr lang="fr-FR" sz="1100" baseline="0">
              <a:solidFill>
                <a:schemeClr val="tx1"/>
              </a:solidFill>
              <a:effectLst/>
              <a:latin typeface="+mn-lt"/>
              <a:ea typeface="+mn-ea"/>
              <a:cs typeface="+mn-cs"/>
            </a:rPr>
            <a:t>, lancée par l’Association de gestion du fonds pour l’insertion professionnelle des personnes handicapées (Agefiph), a été conçue afin de faciliter le parcours des personnes en situation de handicap dans les formations de droit commun. La RHF a été mise en place dans le sillage du Plan stratégique de l’Agefiph, voté au début de l’année 2017. </a:t>
          </a:r>
        </a:p>
        <a:p>
          <a:r>
            <a:rPr lang="fr-FR" sz="1100" baseline="0">
              <a:solidFill>
                <a:schemeClr val="tx1"/>
              </a:solidFill>
              <a:effectLst/>
              <a:latin typeface="+mn-lt"/>
              <a:ea typeface="+mn-ea"/>
              <a:cs typeface="+mn-cs"/>
            </a:rPr>
            <a:t>Cette ressource nouvelle dans le champ des politiques publiques du handicap permet, en outre, de structurer les partenariats avec l’ensemble des acteurs concernés par les parcours de formation des PSH en région, dans un esprit de co-construction </a:t>
          </a:r>
          <a:r>
            <a:rPr lang="fr-FR" sz="1100" baseline="30000">
              <a:solidFill>
                <a:schemeClr val="tx1"/>
              </a:solidFill>
              <a:effectLst/>
              <a:latin typeface="+mn-lt"/>
              <a:ea typeface="+mn-ea"/>
              <a:cs typeface="+mn-cs"/>
            </a:rPr>
            <a:t>1</a:t>
          </a:r>
          <a:r>
            <a:rPr lang="fr-FR" sz="1100" baseline="0">
              <a:solidFill>
                <a:schemeClr val="tx1"/>
              </a:solidFill>
              <a:effectLst/>
              <a:latin typeface="+mn-lt"/>
              <a:ea typeface="+mn-ea"/>
              <a:cs typeface="+mn-cs"/>
            </a:rPr>
            <a:t>. </a:t>
          </a:r>
        </a:p>
        <a:p>
          <a:endParaRPr lang="fr-FR" sz="1100" baseline="0">
            <a:solidFill>
              <a:schemeClr val="tx1"/>
            </a:solidFill>
            <a:effectLst/>
            <a:latin typeface="+mn-lt"/>
            <a:ea typeface="+mn-ea"/>
            <a:cs typeface="+mn-cs"/>
          </a:endParaRPr>
        </a:p>
        <a:p>
          <a:r>
            <a:rPr lang="fr-FR" sz="1100" baseline="0">
              <a:solidFill>
                <a:schemeClr val="tx1"/>
              </a:solidFill>
              <a:effectLst/>
              <a:latin typeface="+mn-lt"/>
              <a:ea typeface="+mn-ea"/>
              <a:cs typeface="+mn-cs"/>
            </a:rPr>
            <a:t>Plus concrètement, la RHF apporte un appui : </a:t>
          </a:r>
        </a:p>
        <a:p>
          <a:r>
            <a:rPr lang="fr-FR" sz="1100" baseline="0">
              <a:solidFill>
                <a:schemeClr val="tx1"/>
              </a:solidFill>
              <a:effectLst/>
              <a:latin typeface="+mn-lt"/>
              <a:ea typeface="+mn-ea"/>
              <a:cs typeface="+mn-cs"/>
            </a:rPr>
            <a:t>1. À la sécurisation des parcours professionnels, passant par l’identification ainsi que la recherche de solutions de compensation dans le cadre d’une situation individuelle de formation. </a:t>
          </a:r>
        </a:p>
        <a:p>
          <a:r>
            <a:rPr lang="fr-FR" sz="1100" baseline="0">
              <a:solidFill>
                <a:schemeClr val="tx1"/>
              </a:solidFill>
              <a:effectLst/>
              <a:latin typeface="+mn-lt"/>
              <a:ea typeface="+mn-ea"/>
              <a:cs typeface="+mn-cs"/>
            </a:rPr>
            <a:t>--&gt; en 2022, </a:t>
          </a:r>
          <a:r>
            <a:rPr lang="fr-FR" sz="1100" b="1" baseline="0">
              <a:solidFill>
                <a:schemeClr val="tx1"/>
              </a:solidFill>
              <a:effectLst/>
              <a:latin typeface="+mn-lt"/>
              <a:ea typeface="+mn-ea"/>
              <a:cs typeface="+mn-cs"/>
            </a:rPr>
            <a:t>89 PSH </a:t>
          </a:r>
          <a:r>
            <a:rPr lang="fr-FR" sz="1100" baseline="0">
              <a:solidFill>
                <a:schemeClr val="tx1"/>
              </a:solidFill>
              <a:effectLst/>
              <a:latin typeface="+mn-lt"/>
              <a:ea typeface="+mn-ea"/>
              <a:cs typeface="+mn-cs"/>
            </a:rPr>
            <a:t>ont été bénéficiaires de cet appui individualisé.</a:t>
          </a:r>
        </a:p>
        <a:p>
          <a:r>
            <a:rPr lang="fr-FR" sz="1100" baseline="0">
              <a:solidFill>
                <a:schemeClr val="tx1"/>
              </a:solidFill>
              <a:effectLst/>
              <a:latin typeface="+mn-lt"/>
              <a:ea typeface="+mn-ea"/>
              <a:cs typeface="+mn-cs"/>
            </a:rPr>
            <a:t>2. Au développement d’une politique d’accueil des PSH et d’accès facilité aux formations, en communiquant sur les obligations légales des Centres de formation d’apprentis ou organismes de formation, en accompagnant la mise en place de stratégies d’accueil ad hoc ainsi que la diffusion d’informations liées au volet handicap de la démarche qualité « Qualiopi ». </a:t>
          </a:r>
        </a:p>
        <a:p>
          <a:r>
            <a:rPr lang="fr-FR" sz="1100" baseline="0">
              <a:solidFill>
                <a:schemeClr val="tx1"/>
              </a:solidFill>
              <a:effectLst/>
              <a:latin typeface="+mn-lt"/>
              <a:ea typeface="+mn-ea"/>
              <a:cs typeface="+mn-cs"/>
            </a:rPr>
            <a:t>--&gt; en 2022, </a:t>
          </a:r>
          <a:r>
            <a:rPr lang="fr-FR" sz="1100" b="1" baseline="0">
              <a:solidFill>
                <a:schemeClr val="tx1"/>
              </a:solidFill>
              <a:effectLst/>
              <a:latin typeface="+mn-lt"/>
              <a:ea typeface="+mn-ea"/>
              <a:cs typeface="+mn-cs"/>
            </a:rPr>
            <a:t>32 organismes de formation </a:t>
          </a:r>
          <a:r>
            <a:rPr lang="fr-FR" sz="1100" baseline="0">
              <a:solidFill>
                <a:schemeClr val="tx1"/>
              </a:solidFill>
              <a:effectLst/>
              <a:latin typeface="+mn-lt"/>
              <a:ea typeface="+mn-ea"/>
              <a:cs typeface="+mn-cs"/>
            </a:rPr>
            <a:t>ont été conseillés sur ce volet.</a:t>
          </a:r>
        </a:p>
        <a:p>
          <a:r>
            <a:rPr lang="fr-FR" sz="1100" baseline="0">
              <a:solidFill>
                <a:schemeClr val="tx1"/>
              </a:solidFill>
              <a:effectLst/>
              <a:latin typeface="+mn-lt"/>
              <a:ea typeface="+mn-ea"/>
              <a:cs typeface="+mn-cs"/>
            </a:rPr>
            <a:t>3. À la professionnalisation des acteurs de la formation, appui se traduisant primo par la proposition d’un programme de professionnalisation renforcé, réalisé par le Carif-Oref ; secundo par un soutien à l’animation et la mise en relation des référents handicap ; et tertio par la capitalisation et le partage de pratiques et d’innovations identifiées.</a:t>
          </a:r>
        </a:p>
        <a:p>
          <a:pPr marL="0" marR="0" lvl="0" indent="0" defTabSz="914400" eaLnBrk="1" fontAlgn="auto" latinLnBrk="0" hangingPunct="1">
            <a:lnSpc>
              <a:spcPct val="100000"/>
            </a:lnSpc>
            <a:spcBef>
              <a:spcPts val="0"/>
            </a:spcBef>
            <a:spcAft>
              <a:spcPts val="0"/>
            </a:spcAft>
            <a:buClrTx/>
            <a:buSzTx/>
            <a:buFontTx/>
            <a:buNone/>
            <a:tabLst/>
            <a:defRPr/>
          </a:pPr>
          <a:r>
            <a:rPr lang="fr-FR" sz="1100"/>
            <a:t>--&gt; en</a:t>
          </a:r>
          <a:r>
            <a:rPr lang="fr-FR" sz="1100" baseline="0"/>
            <a:t> 2022</a:t>
          </a:r>
          <a:r>
            <a:rPr lang="fr-FR" sz="1100"/>
            <a:t>,</a:t>
          </a:r>
          <a:r>
            <a:rPr lang="fr-FR" sz="1100" b="1"/>
            <a:t> 41</a:t>
          </a:r>
          <a:r>
            <a:rPr lang="fr-FR" sz="1100" b="1" baseline="0"/>
            <a:t> </a:t>
          </a:r>
          <a:r>
            <a:rPr lang="fr-FR" sz="1100" b="1"/>
            <a:t>référents handicap </a:t>
          </a:r>
          <a:r>
            <a:rPr lang="fr-FR" sz="1100"/>
            <a:t>ont bénéficié d’actions de professionnalisation sur cette question par l’intermédiaire du Carif-Oref et de l’Agefiph</a:t>
          </a:r>
          <a:r>
            <a:rPr lang="fr-FR" sz="1100" baseline="0"/>
            <a:t> </a:t>
          </a:r>
          <a:r>
            <a:rPr lang="fr-FR" sz="1100" baseline="0">
              <a:solidFill>
                <a:schemeClr val="tx1"/>
              </a:solidFill>
              <a:effectLst/>
              <a:latin typeface="+mn-lt"/>
              <a:ea typeface="+mn-ea"/>
              <a:cs typeface="+mn-cs"/>
            </a:rPr>
            <a:t>(dont 66 % d’apprentis, et 44 % de demandeurs d’emplois). </a:t>
          </a:r>
          <a:endParaRPr lang="fr-FR">
            <a:effectLst/>
          </a:endParaRPr>
        </a:p>
        <a:p>
          <a:endParaRPr lang="fr-FR" sz="1100"/>
        </a:p>
        <a:p>
          <a:endParaRPr lang="fr-FR" sz="1100"/>
        </a:p>
        <a:p>
          <a:r>
            <a:rPr lang="fr-FR" sz="1100" baseline="30000"/>
            <a:t>1</a:t>
          </a:r>
          <a:r>
            <a:rPr lang="fr-FR" sz="1100"/>
            <a:t> </a:t>
          </a:r>
          <a:r>
            <a:rPr lang="fr-FR" sz="1000"/>
            <a:t>https://www.agefiph.fr/actualites-handicap/presentation-de-la-ressource-handicap-formation-en-region-provence-alpes-cote</a:t>
          </a:r>
        </a:p>
        <a:p>
          <a:r>
            <a:rPr lang="fr-FR" sz="1000">
              <a:solidFill>
                <a:schemeClr val="tx1"/>
              </a:solidFill>
              <a:effectLst/>
              <a:latin typeface="+mn-lt"/>
              <a:ea typeface="+mn-ea"/>
              <a:cs typeface="+mn-cs"/>
            </a:rPr>
            <a:t>Source : Agefiph ;</a:t>
          </a:r>
          <a:r>
            <a:rPr lang="fr-FR" sz="1000" baseline="0">
              <a:solidFill>
                <a:schemeClr val="tx1"/>
              </a:solidFill>
              <a:effectLst/>
              <a:latin typeface="+mn-lt"/>
              <a:ea typeface="+mn-ea"/>
              <a:cs typeface="+mn-cs"/>
            </a:rPr>
            <a:t> </a:t>
          </a:r>
          <a:r>
            <a:rPr lang="fr-FR" sz="1000">
              <a:solidFill>
                <a:schemeClr val="tx1"/>
              </a:solidFill>
              <a:effectLst/>
              <a:latin typeface="+mn-lt"/>
              <a:ea typeface="+mn-ea"/>
              <a:cs typeface="+mn-cs"/>
            </a:rPr>
            <a:t>Carif-Oref Provence - Alpes - Côte d'Azur</a:t>
          </a:r>
          <a:r>
            <a:rPr lang="fr-FR" sz="1000" baseline="0">
              <a:solidFill>
                <a:schemeClr val="tx1"/>
              </a:solidFill>
              <a:effectLst/>
              <a:latin typeface="+mn-lt"/>
              <a:ea typeface="+mn-ea"/>
              <a:cs typeface="+mn-cs"/>
            </a:rPr>
            <a:t> 2022 </a:t>
          </a:r>
          <a:r>
            <a:rPr lang="fr-FR" sz="1000"/>
            <a:t>- Traitement Carif-Oref.</a:t>
          </a:r>
        </a:p>
        <a:p>
          <a:endParaRPr lang="fr-FR" sz="1100" b="1">
            <a:solidFill>
              <a:schemeClr val="accent1"/>
            </a:solidFill>
          </a:endParaRPr>
        </a:p>
      </xdr:txBody>
    </xdr:sp>
    <xdr:clientData/>
  </xdr:one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DonnéesExternes_1" connectionId="19" xr16:uid="{61B1CF92-3E4D-485C-BE5A-0883378C9E6F}" autoFormatId="16" applyNumberFormats="0" applyBorderFormats="0" applyFontFormats="0" applyPatternFormats="0" applyAlignmentFormats="0" applyWidthHeightFormats="0">
  <queryTableRefresh nextId="6">
    <queryTableFields count="4">
      <queryTableField id="1" name="Département" tableColumnId="1"/>
      <queryTableField id="2" name="Statut" tableColumnId="2"/>
      <queryTableField id="3" name="Femmes" tableColumnId="3"/>
      <queryTableField id="5" name="Part Femmes" tableColumnId="5"/>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DonnéesExternes_2" connectionId="13" xr16:uid="{709000E0-1308-48CB-A299-6B7C8218F9F9}" autoFormatId="16" applyNumberFormats="0" applyBorderFormats="0" applyFontFormats="0" applyPatternFormats="0" applyAlignmentFormats="0" applyWidthHeightFormats="0">
  <queryTableRefresh nextId="8">
    <queryTableFields count="6">
      <queryTableField id="1" name="Département" tableColumnId="1"/>
      <queryTableField id="2" name="Statut" tableColumnId="2"/>
      <queryTableField id="3" name="Moins de 25 ans" tableColumnId="3"/>
      <queryTableField id="4" name="Part Moins de 25 ans" tableColumnId="4"/>
      <queryTableField id="5" name="50 ans ou plus" tableColumnId="5"/>
      <queryTableField id="6" name="Part 50 ans ou plus" tableColumnId="6"/>
    </queryTable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DonnéesExternes_3" connectionId="16" xr16:uid="{98A77957-9E3F-4C5E-B537-0F8F0E7925AF}" autoFormatId="16" applyNumberFormats="0" applyBorderFormats="0" applyFontFormats="0" applyPatternFormats="0" applyAlignmentFormats="0" applyWidthHeightFormats="0">
  <queryTableRefresh nextId="5">
    <queryTableFields count="4">
      <queryTableField id="1" name="Dep" tableColumnId="1"/>
      <queryTableField id="2" name="Statut" tableColumnId="2"/>
      <queryTableField id="3" name="Niveau BEP, CAP" tableColumnId="3"/>
      <queryTableField id="4" name="Part CAP-BEP"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8513B0D-019F-4E95-8A36-F9391548AE05}" name="Tableau_sexe" displayName="Tableau_sexe" ref="A1:D13" tableType="queryTable" totalsRowShown="0">
  <autoFilter ref="A1:D13" xr:uid="{B8513B0D-019F-4E95-8A36-F9391548AE05}"/>
  <tableColumns count="4">
    <tableColumn id="1" xr3:uid="{FD966BB4-1CD0-4A4B-BF31-BF8761023B39}" uniqueName="1" name="Département" queryTableFieldId="1" dataDxfId="2"/>
    <tableColumn id="2" xr3:uid="{F9302DDC-1437-4808-80DE-0CEC5D83E846}" uniqueName="2" name="Statut" queryTableFieldId="2"/>
    <tableColumn id="3" xr3:uid="{E4C63F6E-AEB5-4945-993D-CF074751242F}" uniqueName="3" name="Femmes" queryTableFieldId="3"/>
    <tableColumn id="5" xr3:uid="{E1E29CC8-C5B8-46BA-B2B7-1AF9C918B022}" uniqueName="5" name="Part Femmes" queryTableFieldId="5"/>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758DC79-BB73-4BCC-808F-946C1A0C4A4F}" name="Tableau_age" displayName="Tableau_age" ref="A16:F28" tableType="queryTable" totalsRowShown="0">
  <autoFilter ref="A16:F28" xr:uid="{B758DC79-BB73-4BCC-808F-946C1A0C4A4F}"/>
  <tableColumns count="6">
    <tableColumn id="1" xr3:uid="{861F9A55-9E79-4B7F-920C-DC296778B872}" uniqueName="1" name="Département" queryTableFieldId="1"/>
    <tableColumn id="2" xr3:uid="{C287A272-1E6C-473D-9C31-12844724506A}" uniqueName="2" name="Statut" queryTableFieldId="2" dataDxfId="1"/>
    <tableColumn id="3" xr3:uid="{0F2259C9-AC6B-4D1A-B560-1F52ECD73025}" uniqueName="3" name="Moins de 25 ans" queryTableFieldId="3"/>
    <tableColumn id="4" xr3:uid="{9AF0F7A5-9472-470C-B317-A1BEF2939EAF}" uniqueName="4" name="Part Moins de 25 ans" queryTableFieldId="4"/>
    <tableColumn id="5" xr3:uid="{83344ECD-F351-4397-A04B-80ECDCC3064E}" uniqueName="5" name="50 ans ou plus" queryTableFieldId="5"/>
    <tableColumn id="6" xr3:uid="{9CD3100E-622B-41E3-B2F4-42619E5FB5CD}" uniqueName="6" name="Part 50 ans ou plus" queryTableFieldId="6"/>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298B031-7BD7-410D-B1B4-649EC7170AE7}" name="Tableau_form" displayName="Tableau_form" ref="A32:D44" tableType="queryTable" totalsRowShown="0">
  <autoFilter ref="A32:D44" xr:uid="{E298B031-7BD7-410D-B1B4-649EC7170AE7}"/>
  <tableColumns count="4">
    <tableColumn id="1" xr3:uid="{2DA9320B-3CE1-46FB-9D49-D11AF2235A4A}" uniqueName="1" name="Dep" queryTableFieldId="1"/>
    <tableColumn id="2" xr3:uid="{BE84100B-94E4-4898-AD80-196965ECF0F5}" uniqueName="2" name="Statut" queryTableFieldId="2" dataDxfId="0"/>
    <tableColumn id="3" xr3:uid="{B0C7EA75-82C8-4E9E-848F-E3929EEE6D00}" uniqueName="3" name="Niveau BEP, CAP" queryTableFieldId="3"/>
    <tableColumn id="4" xr3:uid="{A138C565-4F08-4C7F-A172-D8DE62865B8F}" uniqueName="4" name="Part CAP-BEP" queryTableFieldId="4"/>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EC578-8748-47DA-8485-BF9942725BF1}">
  <dimension ref="A1:B13"/>
  <sheetViews>
    <sheetView topLeftCell="A2" zoomScale="150" zoomScaleNormal="150" workbookViewId="0">
      <selection activeCell="B13" sqref="B13"/>
    </sheetView>
  </sheetViews>
  <sheetFormatPr baseColWidth="10" defaultRowHeight="14.5" x14ac:dyDescent="0.35"/>
  <sheetData>
    <row r="1" spans="1:2" ht="31" x14ac:dyDescent="0.35">
      <c r="A1" s="6"/>
    </row>
    <row r="5" spans="1:2" x14ac:dyDescent="0.35">
      <c r="A5" s="7"/>
    </row>
    <row r="8" spans="1:2" ht="15.5" x14ac:dyDescent="0.35">
      <c r="B8" s="8" t="s">
        <v>23</v>
      </c>
    </row>
    <row r="9" spans="1:2" x14ac:dyDescent="0.35">
      <c r="A9" t="s">
        <v>68</v>
      </c>
      <c r="B9" s="9" t="s">
        <v>74</v>
      </c>
    </row>
    <row r="10" spans="1:2" x14ac:dyDescent="0.35">
      <c r="A10" t="s">
        <v>69</v>
      </c>
      <c r="B10" s="9" t="s">
        <v>75</v>
      </c>
    </row>
    <row r="11" spans="1:2" x14ac:dyDescent="0.35">
      <c r="A11" t="s">
        <v>66</v>
      </c>
      <c r="B11" s="9" t="s">
        <v>76</v>
      </c>
    </row>
    <row r="12" spans="1:2" x14ac:dyDescent="0.35">
      <c r="A12" t="s">
        <v>67</v>
      </c>
      <c r="B12" s="9" t="s">
        <v>77</v>
      </c>
    </row>
    <row r="13" spans="1:2" x14ac:dyDescent="0.35">
      <c r="A13" t="s">
        <v>78</v>
      </c>
      <c r="B13" s="9" t="s">
        <v>79</v>
      </c>
    </row>
  </sheetData>
  <hyperlinks>
    <hyperlink ref="B11" location="'23 Contrat apprentissage PSH_TP'!A1" display="- Faits saillants et données chiffrées sur les contrats d'apprentissage, en région et dans les départements" xr:uid="{088302AB-2A53-4312-93A1-4D8F96B399BC}"/>
    <hyperlink ref="B12" location="'24 Contrat de pro PSH_TP'!A1" display="- Faits saillants et données chiffrées sur les contrats de professionnalisation, en région et dans les départements" xr:uid="{B8F34B7F-DDCA-487B-844C-AC03940F92FD}"/>
    <hyperlink ref="B9:B10" location="'33 Contrat apprentissage PSH_TP'!A1" display="- Faits saillants et données chiffrées sur les contrats d'apprentissage en région et dans les départements" xr:uid="{AC0F7E3F-59F1-4B90-85F9-8100E84CD934}"/>
    <hyperlink ref="B10" location="'22 OF et PSH en FCDE'!A1" display="- Faits saillants et données chiffrées sur les organismes de formation (OF) et les stagiaires de la formation continue en situation de handicap, en région" xr:uid="{9DDA10F2-7621-464E-BFE9-7EDBA4299ADB}"/>
    <hyperlink ref="B9" location="'21 DEBOE en formation'!A1" display="- Faits saillants et données chiffrées sur les demandeurs d'emploi bénéficiaires de l'obligation d'emploi (DEBOE) en formation, en région et dans les départements" xr:uid="{64CCA9F0-0D78-434E-BF22-186450364C10}"/>
    <hyperlink ref="B13" location="'25 RHF'!A1" display="- Informations et données de suivi sur la Ressource handicap formation (RHF), en région" xr:uid="{0620F8AA-49D5-40B3-8651-3BE7332000C8}"/>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59999389629810485"/>
  </sheetPr>
  <dimension ref="A6:E90"/>
  <sheetViews>
    <sheetView zoomScale="130" zoomScaleNormal="130" workbookViewId="0"/>
  </sheetViews>
  <sheetFormatPr baseColWidth="10" defaultColWidth="9.08984375" defaultRowHeight="14.5" x14ac:dyDescent="0.35"/>
  <cols>
    <col min="1" max="1" width="24.36328125" bestFit="1" customWidth="1"/>
    <col min="2" max="2" width="11.90625" bestFit="1" customWidth="1"/>
    <col min="3" max="3" width="29.08984375" customWidth="1"/>
    <col min="4" max="4" width="28.36328125" customWidth="1"/>
    <col min="5" max="5" width="14.90625" bestFit="1" customWidth="1"/>
  </cols>
  <sheetData>
    <row r="6" spans="1:5" x14ac:dyDescent="0.35">
      <c r="C6" s="119" t="s">
        <v>0</v>
      </c>
      <c r="D6" s="120" t="s">
        <v>1</v>
      </c>
    </row>
    <row r="7" spans="1:5" x14ac:dyDescent="0.35">
      <c r="A7" s="161" t="s">
        <v>2</v>
      </c>
      <c r="B7" s="121" t="s">
        <v>3</v>
      </c>
      <c r="C7" s="122">
        <v>30</v>
      </c>
      <c r="D7" s="123">
        <v>0.6</v>
      </c>
      <c r="E7" s="5"/>
    </row>
    <row r="8" spans="1:5" x14ac:dyDescent="0.35">
      <c r="A8" s="162"/>
      <c r="B8" s="124" t="s">
        <v>4</v>
      </c>
      <c r="C8" s="125">
        <v>280</v>
      </c>
      <c r="D8" s="126">
        <v>0.59574468085106402</v>
      </c>
      <c r="E8" s="5"/>
    </row>
    <row r="9" spans="1:5" x14ac:dyDescent="0.35">
      <c r="A9" s="158" t="s">
        <v>9</v>
      </c>
      <c r="B9" t="s">
        <v>3</v>
      </c>
      <c r="C9" s="127">
        <v>20</v>
      </c>
      <c r="D9" s="128">
        <v>0.4</v>
      </c>
    </row>
    <row r="10" spans="1:5" x14ac:dyDescent="0.35">
      <c r="A10" s="158"/>
      <c r="B10" t="s">
        <v>4</v>
      </c>
      <c r="C10" s="127">
        <v>230</v>
      </c>
      <c r="D10" s="128">
        <v>0.53488372093023195</v>
      </c>
    </row>
    <row r="11" spans="1:5" x14ac:dyDescent="0.35">
      <c r="A11" s="161" t="s">
        <v>5</v>
      </c>
      <c r="B11" s="121" t="s">
        <v>3</v>
      </c>
      <c r="C11" s="122">
        <v>160</v>
      </c>
      <c r="D11" s="123">
        <v>0.66666666666666696</v>
      </c>
    </row>
    <row r="12" spans="1:5" x14ac:dyDescent="0.35">
      <c r="A12" s="162"/>
      <c r="B12" s="124" t="s">
        <v>4</v>
      </c>
      <c r="C12" s="125">
        <v>1910</v>
      </c>
      <c r="D12" s="126">
        <v>0.67491166077738496</v>
      </c>
    </row>
    <row r="13" spans="1:5" x14ac:dyDescent="0.35">
      <c r="A13" s="158" t="s">
        <v>6</v>
      </c>
      <c r="B13" t="s">
        <v>3</v>
      </c>
      <c r="C13" s="127">
        <v>270</v>
      </c>
      <c r="D13" s="128">
        <v>0.51923076923076905</v>
      </c>
    </row>
    <row r="14" spans="1:5" x14ac:dyDescent="0.35">
      <c r="A14" s="158"/>
      <c r="B14" t="s">
        <v>4</v>
      </c>
      <c r="C14" s="127">
        <v>3990</v>
      </c>
      <c r="D14" s="128">
        <v>0.59641255605381205</v>
      </c>
    </row>
    <row r="15" spans="1:5" x14ac:dyDescent="0.35">
      <c r="A15" s="161" t="s">
        <v>7</v>
      </c>
      <c r="B15" s="121" t="s">
        <v>3</v>
      </c>
      <c r="C15" s="122">
        <v>130</v>
      </c>
      <c r="D15" s="123">
        <v>0.565217391304348</v>
      </c>
    </row>
    <row r="16" spans="1:5" x14ac:dyDescent="0.35">
      <c r="A16" s="162"/>
      <c r="B16" s="124" t="s">
        <v>4</v>
      </c>
      <c r="C16" s="125">
        <v>1860</v>
      </c>
      <c r="D16" s="126">
        <v>0.66428571428571404</v>
      </c>
    </row>
    <row r="17" spans="1:4" x14ac:dyDescent="0.35">
      <c r="A17" s="158" t="s">
        <v>8</v>
      </c>
      <c r="B17" t="s">
        <v>3</v>
      </c>
      <c r="C17" s="127">
        <v>110</v>
      </c>
      <c r="D17" s="128">
        <v>0.5</v>
      </c>
    </row>
    <row r="18" spans="1:4" x14ac:dyDescent="0.35">
      <c r="A18" s="158"/>
      <c r="B18" t="s">
        <v>4</v>
      </c>
      <c r="C18" s="127">
        <v>1170</v>
      </c>
      <c r="D18" s="128">
        <v>0.609375</v>
      </c>
    </row>
    <row r="19" spans="1:4" x14ac:dyDescent="0.35">
      <c r="A19" s="159" t="s">
        <v>10</v>
      </c>
      <c r="B19" s="129" t="s">
        <v>3</v>
      </c>
      <c r="C19" s="130">
        <v>720</v>
      </c>
      <c r="D19" s="131">
        <v>0.54961832061068705</v>
      </c>
    </row>
    <row r="20" spans="1:4" x14ac:dyDescent="0.35">
      <c r="A20" s="160"/>
      <c r="B20" s="132" t="s">
        <v>4</v>
      </c>
      <c r="C20" s="133">
        <v>9440</v>
      </c>
      <c r="D20" s="134">
        <v>0.62351387054161167</v>
      </c>
    </row>
    <row r="21" spans="1:4" x14ac:dyDescent="0.35">
      <c r="A21" s="4"/>
      <c r="B21" s="1"/>
      <c r="C21" s="2"/>
      <c r="D21" s="3"/>
    </row>
    <row r="30" spans="1:4" x14ac:dyDescent="0.35">
      <c r="C30" s="119" t="s">
        <v>11</v>
      </c>
      <c r="D30" s="120" t="s">
        <v>14</v>
      </c>
    </row>
    <row r="31" spans="1:4" x14ac:dyDescent="0.35">
      <c r="A31" s="161" t="s">
        <v>2</v>
      </c>
      <c r="B31" s="121" t="s">
        <v>3</v>
      </c>
      <c r="C31" s="122">
        <v>0</v>
      </c>
      <c r="D31" s="123">
        <v>0</v>
      </c>
    </row>
    <row r="32" spans="1:4" x14ac:dyDescent="0.35">
      <c r="A32" s="162"/>
      <c r="B32" s="124" t="s">
        <v>4</v>
      </c>
      <c r="C32" s="125">
        <v>90</v>
      </c>
      <c r="D32" s="126">
        <v>0.19148936170212799</v>
      </c>
    </row>
    <row r="33" spans="1:4" x14ac:dyDescent="0.35">
      <c r="A33" s="158" t="s">
        <v>9</v>
      </c>
      <c r="B33" t="s">
        <v>3</v>
      </c>
      <c r="C33" s="127">
        <v>0</v>
      </c>
      <c r="D33" s="128">
        <v>0</v>
      </c>
    </row>
    <row r="34" spans="1:4" x14ac:dyDescent="0.35">
      <c r="A34" s="158"/>
      <c r="B34" t="s">
        <v>4</v>
      </c>
      <c r="C34" s="127">
        <v>60</v>
      </c>
      <c r="D34" s="128">
        <v>0.13953488372093001</v>
      </c>
    </row>
    <row r="35" spans="1:4" x14ac:dyDescent="0.35">
      <c r="A35" s="161" t="s">
        <v>5</v>
      </c>
      <c r="B35" s="121" t="s">
        <v>3</v>
      </c>
      <c r="C35" s="122">
        <v>0</v>
      </c>
      <c r="D35" s="123">
        <v>0</v>
      </c>
    </row>
    <row r="36" spans="1:4" x14ac:dyDescent="0.35">
      <c r="A36" s="162"/>
      <c r="B36" s="124" t="s">
        <v>4</v>
      </c>
      <c r="C36" s="125">
        <v>420</v>
      </c>
      <c r="D36" s="126">
        <v>0.148409893992933</v>
      </c>
    </row>
    <row r="37" spans="1:4" x14ac:dyDescent="0.35">
      <c r="A37" s="158" t="s">
        <v>6</v>
      </c>
      <c r="B37" t="s">
        <v>3</v>
      </c>
      <c r="C37" s="127">
        <v>10</v>
      </c>
      <c r="D37" s="128">
        <v>1.9230769230769201E-2</v>
      </c>
    </row>
    <row r="38" spans="1:4" x14ac:dyDescent="0.35">
      <c r="A38" s="158"/>
      <c r="B38" t="s">
        <v>4</v>
      </c>
      <c r="C38" s="127">
        <v>1220</v>
      </c>
      <c r="D38" s="128">
        <v>0.182361733931241</v>
      </c>
    </row>
    <row r="39" spans="1:4" x14ac:dyDescent="0.35">
      <c r="A39" s="161" t="s">
        <v>7</v>
      </c>
      <c r="B39" s="121" t="s">
        <v>3</v>
      </c>
      <c r="C39" s="122">
        <v>10</v>
      </c>
      <c r="D39" s="123">
        <v>4.3478260869565202E-2</v>
      </c>
    </row>
    <row r="40" spans="1:4" x14ac:dyDescent="0.35">
      <c r="A40" s="162"/>
      <c r="B40" s="124" t="s">
        <v>4</v>
      </c>
      <c r="C40" s="125">
        <v>570</v>
      </c>
      <c r="D40" s="126">
        <v>0.20357142857142899</v>
      </c>
    </row>
    <row r="41" spans="1:4" x14ac:dyDescent="0.35">
      <c r="A41" s="158" t="s">
        <v>8</v>
      </c>
      <c r="B41" t="s">
        <v>3</v>
      </c>
      <c r="C41" s="127">
        <v>10</v>
      </c>
      <c r="D41" s="128">
        <v>4.5454545454545497E-2</v>
      </c>
    </row>
    <row r="42" spans="1:4" x14ac:dyDescent="0.35">
      <c r="A42" s="158"/>
      <c r="B42" t="s">
        <v>4</v>
      </c>
      <c r="C42" s="127">
        <v>360</v>
      </c>
      <c r="D42" s="128">
        <v>0.1875</v>
      </c>
    </row>
    <row r="43" spans="1:4" x14ac:dyDescent="0.35">
      <c r="A43" s="159" t="s">
        <v>10</v>
      </c>
      <c r="B43" s="129" t="s">
        <v>3</v>
      </c>
      <c r="C43" s="130">
        <v>30</v>
      </c>
      <c r="D43" s="131">
        <v>2.2900763358778626E-2</v>
      </c>
    </row>
    <row r="44" spans="1:4" x14ac:dyDescent="0.35">
      <c r="A44" s="160"/>
      <c r="B44" s="132" t="s">
        <v>4</v>
      </c>
      <c r="C44" s="133">
        <v>2720</v>
      </c>
      <c r="D44" s="134">
        <v>0.17965653896961692</v>
      </c>
    </row>
    <row r="53" spans="1:4" x14ac:dyDescent="0.35">
      <c r="C53" s="119" t="s">
        <v>12</v>
      </c>
      <c r="D53" s="120" t="s">
        <v>13</v>
      </c>
    </row>
    <row r="54" spans="1:4" x14ac:dyDescent="0.35">
      <c r="A54" s="161" t="s">
        <v>2</v>
      </c>
      <c r="B54" s="121" t="s">
        <v>3</v>
      </c>
      <c r="C54" s="122">
        <v>20</v>
      </c>
      <c r="D54" s="123">
        <v>0.4</v>
      </c>
    </row>
    <row r="55" spans="1:4" x14ac:dyDescent="0.35">
      <c r="A55" s="162"/>
      <c r="B55" s="124" t="s">
        <v>4</v>
      </c>
      <c r="C55" s="125">
        <v>70</v>
      </c>
      <c r="D55" s="126">
        <v>0.14893617021276601</v>
      </c>
    </row>
    <row r="56" spans="1:4" x14ac:dyDescent="0.35">
      <c r="A56" s="158" t="s">
        <v>9</v>
      </c>
      <c r="B56" t="s">
        <v>3</v>
      </c>
      <c r="C56" s="127">
        <v>20</v>
      </c>
      <c r="D56" s="128">
        <v>0.4</v>
      </c>
    </row>
    <row r="57" spans="1:4" x14ac:dyDescent="0.35">
      <c r="A57" s="158"/>
      <c r="B57" t="s">
        <v>4</v>
      </c>
      <c r="C57" s="127">
        <v>70</v>
      </c>
      <c r="D57" s="128">
        <v>0.162790697674419</v>
      </c>
    </row>
    <row r="58" spans="1:4" x14ac:dyDescent="0.35">
      <c r="A58" s="161" t="s">
        <v>5</v>
      </c>
      <c r="B58" s="121" t="s">
        <v>3</v>
      </c>
      <c r="C58" s="122">
        <v>120</v>
      </c>
      <c r="D58" s="123">
        <v>0.5</v>
      </c>
    </row>
    <row r="59" spans="1:4" x14ac:dyDescent="0.35">
      <c r="A59" s="162"/>
      <c r="B59" s="124" t="s">
        <v>4</v>
      </c>
      <c r="C59" s="125">
        <v>600</v>
      </c>
      <c r="D59" s="126">
        <v>0.21201413427561799</v>
      </c>
    </row>
    <row r="60" spans="1:4" x14ac:dyDescent="0.35">
      <c r="A60" s="158" t="s">
        <v>6</v>
      </c>
      <c r="B60" t="s">
        <v>3</v>
      </c>
      <c r="C60" s="127">
        <v>240</v>
      </c>
      <c r="D60" s="128">
        <v>0.46153846153846201</v>
      </c>
    </row>
    <row r="61" spans="1:4" x14ac:dyDescent="0.35">
      <c r="A61" s="158"/>
      <c r="B61" t="s">
        <v>4</v>
      </c>
      <c r="C61" s="127">
        <v>1040</v>
      </c>
      <c r="D61" s="128">
        <v>0.155455904334828</v>
      </c>
    </row>
    <row r="62" spans="1:4" x14ac:dyDescent="0.35">
      <c r="A62" s="161" t="s">
        <v>7</v>
      </c>
      <c r="B62" s="121" t="s">
        <v>3</v>
      </c>
      <c r="C62" s="122">
        <v>100</v>
      </c>
      <c r="D62" s="123">
        <v>0.434782608695652</v>
      </c>
    </row>
    <row r="63" spans="1:4" x14ac:dyDescent="0.35">
      <c r="A63" s="162"/>
      <c r="B63" s="124" t="s">
        <v>4</v>
      </c>
      <c r="C63" s="125">
        <v>520</v>
      </c>
      <c r="D63" s="126">
        <v>0.185714285714286</v>
      </c>
    </row>
    <row r="64" spans="1:4" x14ac:dyDescent="0.35">
      <c r="A64" s="158" t="s">
        <v>8</v>
      </c>
      <c r="B64" t="s">
        <v>3</v>
      </c>
      <c r="C64" s="127">
        <v>80</v>
      </c>
      <c r="D64" s="128">
        <v>0.36363636363636398</v>
      </c>
    </row>
    <row r="65" spans="1:5" x14ac:dyDescent="0.35">
      <c r="A65" s="158"/>
      <c r="B65" t="s">
        <v>4</v>
      </c>
      <c r="C65" s="127">
        <v>340</v>
      </c>
      <c r="D65" s="128">
        <v>0.17708333333333301</v>
      </c>
    </row>
    <row r="66" spans="1:5" x14ac:dyDescent="0.35">
      <c r="A66" s="159" t="s">
        <v>10</v>
      </c>
      <c r="B66" s="129" t="s">
        <v>3</v>
      </c>
      <c r="C66" s="130">
        <v>580</v>
      </c>
      <c r="D66" s="131">
        <v>0.44274809160305345</v>
      </c>
    </row>
    <row r="67" spans="1:5" x14ac:dyDescent="0.35">
      <c r="A67" s="160"/>
      <c r="B67" s="132" t="s">
        <v>4</v>
      </c>
      <c r="C67" s="133">
        <v>2640</v>
      </c>
      <c r="D67" s="134">
        <v>0.17437252311756934</v>
      </c>
    </row>
    <row r="76" spans="1:5" x14ac:dyDescent="0.35">
      <c r="C76" s="119" t="s">
        <v>15</v>
      </c>
      <c r="D76" s="120" t="s">
        <v>16</v>
      </c>
    </row>
    <row r="77" spans="1:5" x14ac:dyDescent="0.35">
      <c r="A77" s="161" t="s">
        <v>2</v>
      </c>
      <c r="B77" s="121" t="s">
        <v>3</v>
      </c>
      <c r="C77" s="122">
        <v>20</v>
      </c>
      <c r="D77" s="123">
        <v>0.4</v>
      </c>
      <c r="E77" s="5"/>
    </row>
    <row r="78" spans="1:5" x14ac:dyDescent="0.35">
      <c r="A78" s="162"/>
      <c r="B78" s="124" t="s">
        <v>4</v>
      </c>
      <c r="C78" s="125">
        <v>140</v>
      </c>
      <c r="D78" s="126">
        <v>0.29787234042553201</v>
      </c>
    </row>
    <row r="79" spans="1:5" x14ac:dyDescent="0.35">
      <c r="A79" s="158" t="s">
        <v>9</v>
      </c>
      <c r="B79" t="s">
        <v>3</v>
      </c>
      <c r="C79" s="127">
        <v>20</v>
      </c>
      <c r="D79" s="128">
        <v>0.4</v>
      </c>
    </row>
    <row r="80" spans="1:5" x14ac:dyDescent="0.35">
      <c r="A80" s="158"/>
      <c r="B80" t="s">
        <v>4</v>
      </c>
      <c r="C80" s="127">
        <v>90</v>
      </c>
      <c r="D80" s="128">
        <v>0.209302325581395</v>
      </c>
    </row>
    <row r="81" spans="1:4" x14ac:dyDescent="0.35">
      <c r="A81" s="161" t="s">
        <v>5</v>
      </c>
      <c r="B81" s="121" t="s">
        <v>3</v>
      </c>
      <c r="C81" s="122">
        <v>90</v>
      </c>
      <c r="D81" s="123">
        <v>0.375</v>
      </c>
    </row>
    <row r="82" spans="1:4" x14ac:dyDescent="0.35">
      <c r="A82" s="162"/>
      <c r="B82" s="124" t="s">
        <v>4</v>
      </c>
      <c r="C82" s="125">
        <v>710</v>
      </c>
      <c r="D82" s="126">
        <v>0.25088339222614803</v>
      </c>
    </row>
    <row r="83" spans="1:4" x14ac:dyDescent="0.35">
      <c r="A83" s="158" t="s">
        <v>6</v>
      </c>
      <c r="B83" t="s">
        <v>3</v>
      </c>
      <c r="C83" s="127">
        <v>210</v>
      </c>
      <c r="D83" s="128">
        <v>0.40384615384615402</v>
      </c>
    </row>
    <row r="84" spans="1:4" x14ac:dyDescent="0.35">
      <c r="A84" s="158"/>
      <c r="B84" t="s">
        <v>4</v>
      </c>
      <c r="C84" s="127">
        <v>1810</v>
      </c>
      <c r="D84" s="128">
        <v>0.270553064275037</v>
      </c>
    </row>
    <row r="85" spans="1:4" x14ac:dyDescent="0.35">
      <c r="A85" s="161" t="s">
        <v>7</v>
      </c>
      <c r="B85" s="121" t="s">
        <v>3</v>
      </c>
      <c r="C85" s="122">
        <v>90</v>
      </c>
      <c r="D85" s="123">
        <v>0.39130434782608697</v>
      </c>
    </row>
    <row r="86" spans="1:4" x14ac:dyDescent="0.35">
      <c r="A86" s="162"/>
      <c r="B86" s="124" t="s">
        <v>4</v>
      </c>
      <c r="C86" s="125">
        <v>820</v>
      </c>
      <c r="D86" s="126">
        <v>0.29285714285714298</v>
      </c>
    </row>
    <row r="87" spans="1:4" x14ac:dyDescent="0.35">
      <c r="A87" s="158" t="s">
        <v>8</v>
      </c>
      <c r="B87" t="s">
        <v>3</v>
      </c>
      <c r="C87" s="127">
        <v>90</v>
      </c>
      <c r="D87" s="128">
        <v>0.40909090909090901</v>
      </c>
    </row>
    <row r="88" spans="1:4" x14ac:dyDescent="0.35">
      <c r="A88" s="158"/>
      <c r="B88" t="s">
        <v>4</v>
      </c>
      <c r="C88" s="127">
        <v>570</v>
      </c>
      <c r="D88" s="128">
        <v>0.296875</v>
      </c>
    </row>
    <row r="89" spans="1:4" x14ac:dyDescent="0.35">
      <c r="A89" s="159" t="s">
        <v>10</v>
      </c>
      <c r="B89" s="129" t="s">
        <v>3</v>
      </c>
      <c r="C89" s="130">
        <v>520</v>
      </c>
      <c r="D89" s="131">
        <v>0.39694656488549618</v>
      </c>
    </row>
    <row r="90" spans="1:4" x14ac:dyDescent="0.35">
      <c r="A90" s="160"/>
      <c r="B90" s="132" t="s">
        <v>4</v>
      </c>
      <c r="C90" s="133">
        <v>4140</v>
      </c>
      <c r="D90" s="134">
        <v>0.27344782034346105</v>
      </c>
    </row>
  </sheetData>
  <mergeCells count="28">
    <mergeCell ref="A87:A88"/>
    <mergeCell ref="A89:A90"/>
    <mergeCell ref="A66:A67"/>
    <mergeCell ref="A77:A78"/>
    <mergeCell ref="A79:A80"/>
    <mergeCell ref="A81:A82"/>
    <mergeCell ref="A83:A84"/>
    <mergeCell ref="A85:A86"/>
    <mergeCell ref="A64:A65"/>
    <mergeCell ref="A43:A44"/>
    <mergeCell ref="A31:A32"/>
    <mergeCell ref="A33:A34"/>
    <mergeCell ref="A35:A36"/>
    <mergeCell ref="A37:A38"/>
    <mergeCell ref="A39:A40"/>
    <mergeCell ref="A41:A42"/>
    <mergeCell ref="A54:A55"/>
    <mergeCell ref="A56:A57"/>
    <mergeCell ref="A58:A59"/>
    <mergeCell ref="A60:A61"/>
    <mergeCell ref="A62:A63"/>
    <mergeCell ref="A17:A18"/>
    <mergeCell ref="A19:A20"/>
    <mergeCell ref="A7:A8"/>
    <mergeCell ref="A9:A10"/>
    <mergeCell ref="A11:A12"/>
    <mergeCell ref="A13:A14"/>
    <mergeCell ref="A15:A1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23133-8CE3-44B0-8A75-9F8BDFA1B922}">
  <dimension ref="R6:S23"/>
  <sheetViews>
    <sheetView topLeftCell="A7" zoomScale="140" zoomScaleNormal="140" workbookViewId="0"/>
  </sheetViews>
  <sheetFormatPr baseColWidth="10" defaultRowHeight="14.5" x14ac:dyDescent="0.35"/>
  <sheetData>
    <row r="6" spans="19:19" x14ac:dyDescent="0.35">
      <c r="S6" s="151"/>
    </row>
    <row r="23" spans="18:18" x14ac:dyDescent="0.35">
      <c r="R23" s="151"/>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FDE7A-D340-4B4A-8974-380EE78E9B3B}">
  <sheetPr>
    <tabColor theme="9" tint="0.39997558519241921"/>
  </sheetPr>
  <dimension ref="A6:N148"/>
  <sheetViews>
    <sheetView topLeftCell="A102" zoomScale="130" zoomScaleNormal="130" workbookViewId="0">
      <selection activeCell="C32" sqref="C32"/>
    </sheetView>
  </sheetViews>
  <sheetFormatPr baseColWidth="10" defaultColWidth="9.08984375" defaultRowHeight="14.5" x14ac:dyDescent="0.35"/>
  <cols>
    <col min="1" max="1" width="17.08984375" style="15" customWidth="1"/>
    <col min="2" max="2" width="17.453125" style="15" customWidth="1"/>
    <col min="3" max="4" width="16.6328125" style="14" customWidth="1"/>
    <col min="5" max="5" width="11.54296875" style="14" customWidth="1"/>
    <col min="6" max="6" width="17.08984375" style="15" customWidth="1"/>
    <col min="7" max="7" width="14.90625" style="14" customWidth="1"/>
    <col min="8" max="8" width="17.6328125" style="14" customWidth="1"/>
    <col min="9" max="9" width="18" style="14" customWidth="1"/>
    <col min="10" max="10" width="10.453125" style="14" bestFit="1" customWidth="1"/>
    <col min="11" max="11" width="9.08984375" style="14"/>
    <col min="12" max="12" width="11.54296875" style="14" customWidth="1"/>
    <col min="13" max="13" width="11.90625" style="14" customWidth="1"/>
    <col min="14" max="16384" width="9.08984375" style="14"/>
  </cols>
  <sheetData>
    <row r="6" spans="1:9" s="12" customFormat="1" ht="43.5" x14ac:dyDescent="0.35">
      <c r="A6" s="10"/>
      <c r="B6" s="11" t="s">
        <v>24</v>
      </c>
      <c r="C6" s="11" t="s">
        <v>25</v>
      </c>
      <c r="D6" s="11" t="s">
        <v>26</v>
      </c>
      <c r="F6" s="10"/>
    </row>
    <row r="7" spans="1:9" x14ac:dyDescent="0.35">
      <c r="A7" s="13">
        <v>2019</v>
      </c>
      <c r="B7" s="154">
        <v>24780</v>
      </c>
      <c r="C7" s="153">
        <v>124</v>
      </c>
      <c r="D7" s="152">
        <v>5.0040355125100886E-3</v>
      </c>
    </row>
    <row r="8" spans="1:9" x14ac:dyDescent="0.35">
      <c r="A8" s="16">
        <v>2020</v>
      </c>
      <c r="B8" s="154">
        <v>38126</v>
      </c>
      <c r="C8" s="153">
        <v>89</v>
      </c>
      <c r="D8" s="152">
        <v>2.3343650002622882E-3</v>
      </c>
    </row>
    <row r="9" spans="1:9" x14ac:dyDescent="0.35">
      <c r="A9" s="17">
        <v>2021</v>
      </c>
      <c r="B9" s="154">
        <v>51255</v>
      </c>
      <c r="C9" s="153">
        <v>170</v>
      </c>
      <c r="D9" s="152">
        <v>3.3167495854063019E-3</v>
      </c>
    </row>
    <row r="10" spans="1:9" x14ac:dyDescent="0.35">
      <c r="A10" s="17">
        <v>2022</v>
      </c>
      <c r="B10" s="154">
        <v>59427</v>
      </c>
      <c r="C10" s="153">
        <v>195</v>
      </c>
      <c r="D10" s="152">
        <f>C10/B10</f>
        <v>3.2813367661164118E-3</v>
      </c>
    </row>
    <row r="11" spans="1:9" ht="29" x14ac:dyDescent="0.35">
      <c r="A11" s="150" t="s">
        <v>70</v>
      </c>
      <c r="B11" s="155">
        <f>(B10-B9)/B9</f>
        <v>0.15943810359964883</v>
      </c>
      <c r="C11" s="156">
        <f>(C10-C9)/C9</f>
        <v>0.14705882352941177</v>
      </c>
      <c r="D11" s="156" t="s">
        <v>71</v>
      </c>
      <c r="H11" s="95"/>
      <c r="I11" s="157"/>
    </row>
    <row r="12" spans="1:9" x14ac:dyDescent="0.35">
      <c r="A12" s="18"/>
      <c r="B12" s="19"/>
      <c r="C12" s="20"/>
      <c r="D12" s="21"/>
    </row>
    <row r="21" spans="1:10" ht="58" x14ac:dyDescent="0.35">
      <c r="C21" s="137" t="s">
        <v>27</v>
      </c>
      <c r="D21" s="137" t="s">
        <v>28</v>
      </c>
      <c r="E21" s="22"/>
      <c r="F21" s="23">
        <v>2022</v>
      </c>
      <c r="G21" s="135" t="s">
        <v>29</v>
      </c>
      <c r="H21" s="136" t="s">
        <v>27</v>
      </c>
      <c r="I21" s="135" t="s">
        <v>28</v>
      </c>
      <c r="J21" s="135" t="s">
        <v>30</v>
      </c>
    </row>
    <row r="22" spans="1:10" ht="29" x14ac:dyDescent="0.35">
      <c r="A22" s="183">
        <v>2019</v>
      </c>
      <c r="B22" s="25" t="s">
        <v>31</v>
      </c>
      <c r="C22" s="26">
        <v>492125.25</v>
      </c>
      <c r="D22" s="27">
        <v>6174.6</v>
      </c>
      <c r="F22" s="174" t="s">
        <v>31</v>
      </c>
      <c r="G22" s="28" t="s">
        <v>32</v>
      </c>
      <c r="H22" s="29">
        <v>917809.38</v>
      </c>
      <c r="I22" s="30">
        <v>11766.65</v>
      </c>
      <c r="J22" s="31">
        <f>I22/H22</f>
        <v>1.2820363635856499E-2</v>
      </c>
    </row>
    <row r="23" spans="1:10" ht="29" x14ac:dyDescent="0.35">
      <c r="A23" s="184"/>
      <c r="B23" s="32" t="s">
        <v>33</v>
      </c>
      <c r="C23" s="33">
        <v>33291.06</v>
      </c>
      <c r="D23" s="34">
        <v>367.31</v>
      </c>
      <c r="F23" s="175"/>
      <c r="G23" s="36" t="s">
        <v>34</v>
      </c>
      <c r="H23" s="37">
        <v>31860.39</v>
      </c>
      <c r="I23" s="38">
        <v>1457.56</v>
      </c>
      <c r="J23" s="31">
        <f t="shared" ref="J23:J45" si="0">I23/H23</f>
        <v>4.5748341435870685E-2</v>
      </c>
    </row>
    <row r="24" spans="1:10" ht="29" x14ac:dyDescent="0.35">
      <c r="A24" s="184"/>
      <c r="B24" s="35" t="s">
        <v>2</v>
      </c>
      <c r="C24" s="37">
        <v>1206.8399999999999</v>
      </c>
      <c r="D24" s="38">
        <v>33.31</v>
      </c>
      <c r="F24" s="176"/>
      <c r="G24" s="40" t="s">
        <v>19</v>
      </c>
      <c r="H24" s="26">
        <v>949669.77</v>
      </c>
      <c r="I24" s="27">
        <v>13224.21</v>
      </c>
      <c r="J24" s="41">
        <f t="shared" si="0"/>
        <v>1.3925061550606164E-2</v>
      </c>
    </row>
    <row r="25" spans="1:10" x14ac:dyDescent="0.35">
      <c r="A25" s="184"/>
      <c r="B25" s="35" t="s">
        <v>9</v>
      </c>
      <c r="C25" s="37">
        <v>899.4</v>
      </c>
      <c r="D25" s="38">
        <v>18.37</v>
      </c>
      <c r="F25" s="172" t="s">
        <v>33</v>
      </c>
      <c r="G25" s="28" t="s">
        <v>32</v>
      </c>
      <c r="H25" s="42">
        <v>66191.91</v>
      </c>
      <c r="I25" s="43">
        <v>757.85</v>
      </c>
      <c r="J25" s="44">
        <f t="shared" si="0"/>
        <v>1.1449284361185528E-2</v>
      </c>
    </row>
    <row r="26" spans="1:10" x14ac:dyDescent="0.35">
      <c r="A26" s="184"/>
      <c r="B26" s="35" t="s">
        <v>5</v>
      </c>
      <c r="C26" s="37">
        <v>6587.52</v>
      </c>
      <c r="D26" s="38">
        <v>65.239999999999995</v>
      </c>
      <c r="F26" s="186"/>
      <c r="G26" s="36" t="s">
        <v>34</v>
      </c>
      <c r="H26" s="45">
        <v>2030.64</v>
      </c>
      <c r="I26" s="46">
        <v>69.22</v>
      </c>
      <c r="J26" s="44">
        <f t="shared" si="0"/>
        <v>3.40877752826695E-2</v>
      </c>
    </row>
    <row r="27" spans="1:10" x14ac:dyDescent="0.35">
      <c r="A27" s="184"/>
      <c r="B27" s="35" t="s">
        <v>6</v>
      </c>
      <c r="C27" s="37">
        <v>14175.2</v>
      </c>
      <c r="D27" s="38">
        <v>109.64</v>
      </c>
      <c r="F27" s="173"/>
      <c r="G27" s="40" t="s">
        <v>19</v>
      </c>
      <c r="H27" s="33">
        <v>68222.55</v>
      </c>
      <c r="I27" s="34">
        <v>827.07</v>
      </c>
      <c r="J27" s="47">
        <f t="shared" si="0"/>
        <v>1.212311764951618E-2</v>
      </c>
    </row>
    <row r="28" spans="1:10" x14ac:dyDescent="0.35">
      <c r="A28" s="184"/>
      <c r="B28" s="35" t="s">
        <v>7</v>
      </c>
      <c r="C28" s="37">
        <v>6387.03</v>
      </c>
      <c r="D28" s="38">
        <v>104.33</v>
      </c>
      <c r="F28" s="174" t="s">
        <v>2</v>
      </c>
      <c r="G28" s="28" t="s">
        <v>32</v>
      </c>
      <c r="H28" s="29">
        <v>1815.66</v>
      </c>
      <c r="I28" s="30">
        <v>31.69</v>
      </c>
      <c r="J28" s="31">
        <f t="shared" si="0"/>
        <v>1.745370829340295E-2</v>
      </c>
    </row>
    <row r="29" spans="1:10" x14ac:dyDescent="0.35">
      <c r="A29" s="185"/>
      <c r="B29" s="39" t="s">
        <v>8</v>
      </c>
      <c r="C29" s="48">
        <v>4035.08</v>
      </c>
      <c r="D29" s="49">
        <v>36.42</v>
      </c>
      <c r="F29" s="175"/>
      <c r="G29" s="36" t="s">
        <v>34</v>
      </c>
      <c r="H29" s="37">
        <v>60.86</v>
      </c>
      <c r="I29" s="38">
        <v>3</v>
      </c>
      <c r="J29" s="31">
        <f t="shared" si="0"/>
        <v>4.9293460400920142E-2</v>
      </c>
    </row>
    <row r="30" spans="1:10" ht="29" x14ac:dyDescent="0.35">
      <c r="A30" s="183">
        <v>2020</v>
      </c>
      <c r="B30" s="25" t="s">
        <v>31</v>
      </c>
      <c r="C30" s="26">
        <v>655825.6</v>
      </c>
      <c r="D30" s="27">
        <v>8589.6299999999992</v>
      </c>
      <c r="F30" s="176"/>
      <c r="G30" s="40" t="s">
        <v>19</v>
      </c>
      <c r="H30" s="26">
        <v>1876.51</v>
      </c>
      <c r="I30" s="27">
        <v>34.69</v>
      </c>
      <c r="J30" s="41">
        <f t="shared" si="0"/>
        <v>1.84864455824909E-2</v>
      </c>
    </row>
    <row r="31" spans="1:10" ht="29" x14ac:dyDescent="0.35">
      <c r="A31" s="184">
        <v>2020</v>
      </c>
      <c r="B31" s="32" t="s">
        <v>33</v>
      </c>
      <c r="C31" s="33">
        <v>48316.28</v>
      </c>
      <c r="D31" s="34">
        <v>562.77</v>
      </c>
      <c r="F31" s="174" t="s">
        <v>9</v>
      </c>
      <c r="G31" s="28" t="s">
        <v>32</v>
      </c>
      <c r="H31" s="29">
        <v>1328.35</v>
      </c>
      <c r="I31" s="30">
        <v>35.72</v>
      </c>
      <c r="J31" s="31">
        <f t="shared" si="0"/>
        <v>2.6890503255918997E-2</v>
      </c>
    </row>
    <row r="32" spans="1:10" ht="29" x14ac:dyDescent="0.35">
      <c r="A32" s="184">
        <v>2020</v>
      </c>
      <c r="B32" s="35" t="s">
        <v>2</v>
      </c>
      <c r="C32" s="37">
        <v>1441.55</v>
      </c>
      <c r="D32" s="38">
        <v>38.520000000000003</v>
      </c>
      <c r="F32" s="175"/>
      <c r="G32" s="36" t="s">
        <v>34</v>
      </c>
      <c r="H32" s="37">
        <v>51</v>
      </c>
      <c r="I32" s="38">
        <v>3.17</v>
      </c>
      <c r="J32" s="31">
        <f t="shared" si="0"/>
        <v>6.2156862745098039E-2</v>
      </c>
    </row>
    <row r="33" spans="1:10" x14ac:dyDescent="0.35">
      <c r="A33" s="184">
        <v>2020</v>
      </c>
      <c r="B33" s="35" t="s">
        <v>9</v>
      </c>
      <c r="C33" s="37">
        <v>1104.96</v>
      </c>
      <c r="D33" s="38">
        <v>23.25</v>
      </c>
      <c r="F33" s="176"/>
      <c r="G33" s="40" t="s">
        <v>19</v>
      </c>
      <c r="H33" s="26">
        <v>1379.35</v>
      </c>
      <c r="I33" s="27">
        <v>38.89</v>
      </c>
      <c r="J33" s="41">
        <f t="shared" si="0"/>
        <v>2.8194439409866968E-2</v>
      </c>
    </row>
    <row r="34" spans="1:10" x14ac:dyDescent="0.35">
      <c r="A34" s="184">
        <v>2020</v>
      </c>
      <c r="B34" s="35" t="s">
        <v>5</v>
      </c>
      <c r="C34" s="37">
        <v>9959.2900000000009</v>
      </c>
      <c r="D34" s="38">
        <v>113.46</v>
      </c>
      <c r="F34" s="174" t="s">
        <v>5</v>
      </c>
      <c r="G34" s="28" t="s">
        <v>32</v>
      </c>
      <c r="H34" s="29">
        <v>14110.46</v>
      </c>
      <c r="I34" s="30">
        <v>131.68</v>
      </c>
      <c r="J34" s="31">
        <f t="shared" si="0"/>
        <v>9.3320841418352077E-3</v>
      </c>
    </row>
    <row r="35" spans="1:10" x14ac:dyDescent="0.35">
      <c r="A35" s="184">
        <v>2020</v>
      </c>
      <c r="B35" s="35" t="s">
        <v>6</v>
      </c>
      <c r="C35" s="37">
        <v>21581.23</v>
      </c>
      <c r="D35" s="38">
        <v>193.56</v>
      </c>
      <c r="F35" s="175"/>
      <c r="G35" s="36" t="s">
        <v>34</v>
      </c>
      <c r="H35" s="37">
        <v>385.59</v>
      </c>
      <c r="I35" s="38">
        <v>10.71</v>
      </c>
      <c r="J35" s="31">
        <f t="shared" si="0"/>
        <v>2.7775616587567109E-2</v>
      </c>
    </row>
    <row r="36" spans="1:10" x14ac:dyDescent="0.35">
      <c r="A36" s="184">
        <v>2020</v>
      </c>
      <c r="B36" s="35" t="s">
        <v>7</v>
      </c>
      <c r="C36" s="37">
        <v>8836.66</v>
      </c>
      <c r="D36" s="38">
        <v>128.72</v>
      </c>
      <c r="F36" s="176"/>
      <c r="G36" s="40" t="s">
        <v>19</v>
      </c>
      <c r="H36" s="26">
        <v>14496.05</v>
      </c>
      <c r="I36" s="27">
        <v>142.38999999999999</v>
      </c>
      <c r="J36" s="41">
        <f t="shared" si="0"/>
        <v>9.822675832381925E-3</v>
      </c>
    </row>
    <row r="37" spans="1:10" x14ac:dyDescent="0.35">
      <c r="A37" s="185">
        <v>2020</v>
      </c>
      <c r="B37" s="39" t="s">
        <v>8</v>
      </c>
      <c r="C37" s="48">
        <v>5392.59</v>
      </c>
      <c r="D37" s="49">
        <v>65.25</v>
      </c>
      <c r="F37" s="174" t="s">
        <v>6</v>
      </c>
      <c r="G37" s="28" t="s">
        <v>32</v>
      </c>
      <c r="H37" s="29">
        <v>30395.77</v>
      </c>
      <c r="I37" s="30">
        <v>330.42</v>
      </c>
      <c r="J37" s="31">
        <f t="shared" si="0"/>
        <v>1.0870591532966593E-2</v>
      </c>
    </row>
    <row r="38" spans="1:10" ht="29" x14ac:dyDescent="0.35">
      <c r="A38" s="183">
        <v>2021</v>
      </c>
      <c r="B38" s="25" t="s">
        <v>31</v>
      </c>
      <c r="C38" s="26">
        <v>840685.98</v>
      </c>
      <c r="D38" s="27">
        <v>10975.78</v>
      </c>
      <c r="F38" s="175"/>
      <c r="G38" s="36" t="s">
        <v>34</v>
      </c>
      <c r="H38" s="37">
        <v>906.49</v>
      </c>
      <c r="I38" s="38">
        <v>27.3</v>
      </c>
      <c r="J38" s="31">
        <f t="shared" si="0"/>
        <v>3.0116162340456044E-2</v>
      </c>
    </row>
    <row r="39" spans="1:10" ht="29" x14ac:dyDescent="0.35">
      <c r="A39" s="184">
        <v>2021</v>
      </c>
      <c r="B39" s="32" t="s">
        <v>33</v>
      </c>
      <c r="C39" s="33">
        <v>60524.69</v>
      </c>
      <c r="D39" s="34">
        <v>668.28</v>
      </c>
      <c r="F39" s="176"/>
      <c r="G39" s="40" t="s">
        <v>19</v>
      </c>
      <c r="H39" s="26">
        <v>31302.26</v>
      </c>
      <c r="I39" s="27">
        <v>357.71</v>
      </c>
      <c r="J39" s="41">
        <f t="shared" si="0"/>
        <v>1.1427609380281168E-2</v>
      </c>
    </row>
    <row r="40" spans="1:10" ht="29" x14ac:dyDescent="0.35">
      <c r="A40" s="184">
        <v>2021</v>
      </c>
      <c r="B40" s="35" t="s">
        <v>2</v>
      </c>
      <c r="C40" s="37">
        <v>1742.72</v>
      </c>
      <c r="D40" s="38">
        <v>44.23</v>
      </c>
      <c r="F40" s="174" t="s">
        <v>7</v>
      </c>
      <c r="G40" s="28" t="s">
        <v>32</v>
      </c>
      <c r="H40" s="29">
        <v>11389.83</v>
      </c>
      <c r="I40" s="30">
        <v>149.62</v>
      </c>
      <c r="J40" s="31">
        <f t="shared" si="0"/>
        <v>1.3136280348345849E-2</v>
      </c>
    </row>
    <row r="41" spans="1:10" x14ac:dyDescent="0.35">
      <c r="A41" s="184">
        <v>2021</v>
      </c>
      <c r="B41" s="35" t="s">
        <v>9</v>
      </c>
      <c r="C41" s="37">
        <v>1374.09</v>
      </c>
      <c r="D41" s="38">
        <v>35.17</v>
      </c>
      <c r="F41" s="175"/>
      <c r="G41" s="36" t="s">
        <v>34</v>
      </c>
      <c r="H41" s="37">
        <v>488.13</v>
      </c>
      <c r="I41" s="38">
        <v>15.23</v>
      </c>
      <c r="J41" s="31">
        <f t="shared" si="0"/>
        <v>3.1200704730297259E-2</v>
      </c>
    </row>
    <row r="42" spans="1:10" x14ac:dyDescent="0.35">
      <c r="A42" s="184">
        <v>2021</v>
      </c>
      <c r="B42" s="35" t="s">
        <v>5</v>
      </c>
      <c r="C42" s="37">
        <v>12754.41</v>
      </c>
      <c r="D42" s="38">
        <v>125.9</v>
      </c>
      <c r="F42" s="176"/>
      <c r="G42" s="40" t="s">
        <v>19</v>
      </c>
      <c r="H42" s="26">
        <v>11877.97</v>
      </c>
      <c r="I42" s="27">
        <v>164.84</v>
      </c>
      <c r="J42" s="41">
        <f t="shared" si="0"/>
        <v>1.3877792249012248E-2</v>
      </c>
    </row>
    <row r="43" spans="1:10" x14ac:dyDescent="0.35">
      <c r="A43" s="184">
        <v>2021</v>
      </c>
      <c r="B43" s="35" t="s">
        <v>6</v>
      </c>
      <c r="C43" s="37">
        <v>27319.4</v>
      </c>
      <c r="D43" s="38">
        <v>272.88</v>
      </c>
      <c r="F43" s="174" t="s">
        <v>8</v>
      </c>
      <c r="G43" s="28" t="s">
        <v>32</v>
      </c>
      <c r="H43" s="29">
        <v>7151.84</v>
      </c>
      <c r="I43" s="30">
        <v>78.72</v>
      </c>
      <c r="J43" s="31">
        <f t="shared" si="0"/>
        <v>1.1006957650059285E-2</v>
      </c>
    </row>
    <row r="44" spans="1:10" x14ac:dyDescent="0.35">
      <c r="A44" s="184">
        <v>2021</v>
      </c>
      <c r="B44" s="35" t="s">
        <v>7</v>
      </c>
      <c r="C44" s="37">
        <v>10666.02</v>
      </c>
      <c r="D44" s="38">
        <v>114.71</v>
      </c>
      <c r="F44" s="175"/>
      <c r="G44" s="36" t="s">
        <v>34</v>
      </c>
      <c r="H44" s="37">
        <v>138.57</v>
      </c>
      <c r="I44" s="38">
        <v>9.81</v>
      </c>
      <c r="J44" s="31">
        <f t="shared" si="0"/>
        <v>7.079454427365231E-2</v>
      </c>
    </row>
    <row r="45" spans="1:10" x14ac:dyDescent="0.35">
      <c r="A45" s="185">
        <v>2021</v>
      </c>
      <c r="B45" s="39" t="s">
        <v>8</v>
      </c>
      <c r="C45" s="48">
        <v>6668.06</v>
      </c>
      <c r="D45" s="49">
        <v>75.39</v>
      </c>
      <c r="F45" s="176"/>
      <c r="G45" s="40" t="s">
        <v>19</v>
      </c>
      <c r="H45" s="26">
        <v>7290.41</v>
      </c>
      <c r="I45" s="27">
        <v>88.54</v>
      </c>
      <c r="J45" s="41">
        <f t="shared" si="0"/>
        <v>1.2144721627453052E-2</v>
      </c>
    </row>
    <row r="46" spans="1:10" ht="29" x14ac:dyDescent="0.35">
      <c r="A46" s="183">
        <v>2022</v>
      </c>
      <c r="B46" s="25" t="s">
        <v>31</v>
      </c>
      <c r="C46" s="26">
        <v>949669.77</v>
      </c>
      <c r="D46" s="27">
        <v>13224.21</v>
      </c>
    </row>
    <row r="47" spans="1:10" ht="29" x14ac:dyDescent="0.35">
      <c r="A47" s="184">
        <v>2021</v>
      </c>
      <c r="B47" s="32" t="s">
        <v>33</v>
      </c>
      <c r="C47" s="33">
        <v>68222.55</v>
      </c>
      <c r="D47" s="34">
        <v>827.07</v>
      </c>
    </row>
    <row r="48" spans="1:10" ht="29" x14ac:dyDescent="0.35">
      <c r="A48" s="184">
        <v>2021</v>
      </c>
      <c r="B48" s="35" t="s">
        <v>2</v>
      </c>
      <c r="C48" s="37">
        <v>1876.51</v>
      </c>
      <c r="D48" s="38">
        <v>34.69</v>
      </c>
    </row>
    <row r="49" spans="1:4" x14ac:dyDescent="0.35">
      <c r="A49" s="184">
        <v>2021</v>
      </c>
      <c r="B49" s="35" t="s">
        <v>9</v>
      </c>
      <c r="C49" s="37">
        <v>1379.35</v>
      </c>
      <c r="D49" s="38">
        <v>38.89</v>
      </c>
    </row>
    <row r="50" spans="1:4" x14ac:dyDescent="0.35">
      <c r="A50" s="184">
        <v>2021</v>
      </c>
      <c r="B50" s="35" t="s">
        <v>5</v>
      </c>
      <c r="C50" s="37">
        <v>14496.05</v>
      </c>
      <c r="D50" s="38">
        <v>142.38999999999999</v>
      </c>
    </row>
    <row r="51" spans="1:4" x14ac:dyDescent="0.35">
      <c r="A51" s="184">
        <v>2021</v>
      </c>
      <c r="B51" s="35" t="s">
        <v>6</v>
      </c>
      <c r="C51" s="37">
        <v>31302.26</v>
      </c>
      <c r="D51" s="38">
        <v>357.71</v>
      </c>
    </row>
    <row r="52" spans="1:4" x14ac:dyDescent="0.35">
      <c r="A52" s="184">
        <v>2021</v>
      </c>
      <c r="B52" s="35" t="s">
        <v>7</v>
      </c>
      <c r="C52" s="37">
        <v>11877.97</v>
      </c>
      <c r="D52" s="38">
        <v>164.84</v>
      </c>
    </row>
    <row r="53" spans="1:4" x14ac:dyDescent="0.35">
      <c r="A53" s="185">
        <v>2021</v>
      </c>
      <c r="B53" s="39" t="s">
        <v>8</v>
      </c>
      <c r="C53" s="48">
        <v>7290.41</v>
      </c>
      <c r="D53" s="49">
        <v>88.54</v>
      </c>
    </row>
    <row r="54" spans="1:4" ht="29" x14ac:dyDescent="0.35">
      <c r="A54" s="177" t="s">
        <v>70</v>
      </c>
      <c r="B54" s="25" t="s">
        <v>31</v>
      </c>
      <c r="C54" s="50">
        <f>(C46-C38)/C38</f>
        <v>0.12963674022492921</v>
      </c>
      <c r="D54" s="51">
        <f>(D46-D38)/D38</f>
        <v>0.20485377804584259</v>
      </c>
    </row>
    <row r="55" spans="1:4" ht="29" x14ac:dyDescent="0.35">
      <c r="A55" s="178"/>
      <c r="B55" s="32" t="s">
        <v>33</v>
      </c>
      <c r="C55" s="52">
        <f>(C47-C39)/C39</f>
        <v>0.12718545109442114</v>
      </c>
      <c r="D55" s="53">
        <f t="shared" ref="D55:D61" si="1">(D47-D39)/D39</f>
        <v>0.23760998383910947</v>
      </c>
    </row>
    <row r="56" spans="1:4" ht="29" x14ac:dyDescent="0.35">
      <c r="A56" s="178"/>
      <c r="B56" s="35" t="s">
        <v>2</v>
      </c>
      <c r="C56" s="63">
        <f t="shared" ref="C56:C61" si="2">(C48-C40)/C40</f>
        <v>7.677079507895701E-2</v>
      </c>
      <c r="D56" s="55">
        <f t="shared" si="1"/>
        <v>-0.21569070766448112</v>
      </c>
    </row>
    <row r="57" spans="1:4" x14ac:dyDescent="0.35">
      <c r="A57" s="178"/>
      <c r="B57" s="35" t="s">
        <v>9</v>
      </c>
      <c r="C57" s="63">
        <f t="shared" si="2"/>
        <v>3.8279879774978285E-3</v>
      </c>
      <c r="D57" s="55">
        <f t="shared" si="1"/>
        <v>0.10577196474267839</v>
      </c>
    </row>
    <row r="58" spans="1:4" x14ac:dyDescent="0.35">
      <c r="A58" s="178"/>
      <c r="B58" s="35" t="s">
        <v>5</v>
      </c>
      <c r="C58" s="63">
        <f t="shared" si="2"/>
        <v>0.13655198476448535</v>
      </c>
      <c r="D58" s="55">
        <f t="shared" si="1"/>
        <v>0.13097696584590929</v>
      </c>
    </row>
    <row r="59" spans="1:4" x14ac:dyDescent="0.35">
      <c r="A59" s="178"/>
      <c r="B59" s="35" t="s">
        <v>6</v>
      </c>
      <c r="C59" s="63">
        <f t="shared" si="2"/>
        <v>0.14578870692621348</v>
      </c>
      <c r="D59" s="55">
        <f t="shared" si="1"/>
        <v>0.31086924655526232</v>
      </c>
    </row>
    <row r="60" spans="1:4" x14ac:dyDescent="0.35">
      <c r="A60" s="178"/>
      <c r="B60" s="35" t="s">
        <v>7</v>
      </c>
      <c r="C60" s="63">
        <f t="shared" si="2"/>
        <v>0.11362720114906956</v>
      </c>
      <c r="D60" s="55">
        <f t="shared" si="1"/>
        <v>0.4370150815098946</v>
      </c>
    </row>
    <row r="61" spans="1:4" x14ac:dyDescent="0.35">
      <c r="A61" s="179"/>
      <c r="B61" s="39" t="s">
        <v>8</v>
      </c>
      <c r="C61" s="56">
        <f t="shared" si="2"/>
        <v>9.3332993404378395E-2</v>
      </c>
      <c r="D61" s="57">
        <f t="shared" si="1"/>
        <v>0.1744263164875979</v>
      </c>
    </row>
    <row r="62" spans="1:4" x14ac:dyDescent="0.35">
      <c r="A62" s="10"/>
      <c r="B62" s="58"/>
      <c r="C62" s="59"/>
    </row>
    <row r="63" spans="1:4" x14ac:dyDescent="0.35">
      <c r="A63" s="60"/>
      <c r="B63" s="61"/>
      <c r="C63" s="62"/>
      <c r="D63" s="63"/>
    </row>
    <row r="64" spans="1:4" x14ac:dyDescent="0.35">
      <c r="A64" s="60"/>
      <c r="B64" s="61"/>
      <c r="C64" s="62"/>
      <c r="D64" s="63"/>
    </row>
    <row r="65" spans="1:14" x14ac:dyDescent="0.35">
      <c r="A65" s="60"/>
      <c r="B65" s="61"/>
      <c r="C65" s="62"/>
      <c r="D65" s="63"/>
    </row>
    <row r="66" spans="1:14" x14ac:dyDescent="0.35">
      <c r="A66" s="18"/>
      <c r="B66" s="64"/>
      <c r="C66" s="65"/>
      <c r="D66" s="63"/>
    </row>
    <row r="67" spans="1:14" x14ac:dyDescent="0.35">
      <c r="A67" s="18"/>
      <c r="B67" s="64"/>
      <c r="C67" s="65"/>
      <c r="D67" s="63"/>
    </row>
    <row r="68" spans="1:14" x14ac:dyDescent="0.35">
      <c r="A68" s="18"/>
      <c r="B68" s="64"/>
      <c r="C68" s="65"/>
      <c r="D68" s="63"/>
    </row>
    <row r="69" spans="1:14" x14ac:dyDescent="0.35">
      <c r="A69" s="18"/>
      <c r="B69" s="64"/>
      <c r="C69" s="65"/>
      <c r="D69" s="63"/>
    </row>
    <row r="70" spans="1:14" x14ac:dyDescent="0.35">
      <c r="A70" s="18"/>
      <c r="B70" s="64"/>
      <c r="C70" s="65"/>
      <c r="D70" s="63"/>
    </row>
    <row r="71" spans="1:14" ht="45" customHeight="1" x14ac:dyDescent="0.35">
      <c r="A71" s="18"/>
      <c r="B71" s="64"/>
      <c r="C71" s="65"/>
      <c r="D71" s="63"/>
      <c r="F71" s="180" t="s">
        <v>35</v>
      </c>
      <c r="G71" s="181"/>
      <c r="H71" s="181"/>
      <c r="I71" s="181"/>
      <c r="J71" s="181"/>
      <c r="K71" s="181"/>
      <c r="L71" s="181"/>
      <c r="M71" s="182"/>
    </row>
    <row r="72" spans="1:14" ht="43.5" x14ac:dyDescent="0.35">
      <c r="A72" s="19">
        <v>2022</v>
      </c>
      <c r="C72" s="66" t="s">
        <v>0</v>
      </c>
      <c r="D72" s="24" t="s">
        <v>36</v>
      </c>
      <c r="E72" s="11" t="s">
        <v>37</v>
      </c>
      <c r="F72" s="66" t="s">
        <v>38</v>
      </c>
      <c r="G72" s="24" t="s">
        <v>39</v>
      </c>
      <c r="H72" s="66" t="s">
        <v>15</v>
      </c>
      <c r="I72" s="24" t="s">
        <v>16</v>
      </c>
      <c r="J72" s="66" t="s">
        <v>40</v>
      </c>
      <c r="K72" s="24" t="s">
        <v>41</v>
      </c>
      <c r="L72" s="66" t="s">
        <v>42</v>
      </c>
      <c r="M72" s="24" t="s">
        <v>43</v>
      </c>
    </row>
    <row r="73" spans="1:14" ht="30" customHeight="1" x14ac:dyDescent="0.35">
      <c r="A73" s="163" t="s">
        <v>2</v>
      </c>
      <c r="B73" s="25" t="s">
        <v>44</v>
      </c>
      <c r="C73" s="67">
        <v>16.98</v>
      </c>
      <c r="D73" s="51">
        <v>0.48947823580282507</v>
      </c>
      <c r="E73" s="68">
        <v>29.082859500000001</v>
      </c>
      <c r="F73" s="69">
        <v>8.33</v>
      </c>
      <c r="G73" s="98">
        <v>0.2401960784313725</v>
      </c>
      <c r="H73" s="70">
        <v>9.3000000000000007</v>
      </c>
      <c r="I73" s="51">
        <v>0.26816608996539787</v>
      </c>
      <c r="J73" s="70">
        <v>8.7799999999999994</v>
      </c>
      <c r="K73" s="50">
        <v>0.25317185697808531</v>
      </c>
      <c r="L73" s="70">
        <v>8.27</v>
      </c>
      <c r="M73" s="51">
        <v>0.23846597462514413</v>
      </c>
      <c r="N73" s="71"/>
    </row>
    <row r="74" spans="1:14" x14ac:dyDescent="0.35">
      <c r="A74" s="164"/>
      <c r="B74" s="25" t="s">
        <v>4</v>
      </c>
      <c r="C74" s="67">
        <v>731.67</v>
      </c>
      <c r="D74" s="51">
        <v>0.38990791465052327</v>
      </c>
      <c r="E74" s="68">
        <v>19.4778415</v>
      </c>
      <c r="F74" s="69">
        <v>576.66999999999996</v>
      </c>
      <c r="G74" s="98">
        <v>0.31753557112021497</v>
      </c>
      <c r="H74" s="70">
        <v>297.52999999999997</v>
      </c>
      <c r="I74" s="51">
        <v>0.16383088850711422</v>
      </c>
      <c r="J74" s="70">
        <v>559.35</v>
      </c>
      <c r="K74" s="50">
        <v>0.30799854631954543</v>
      </c>
      <c r="L74" s="70">
        <v>382.53</v>
      </c>
      <c r="M74" s="51">
        <v>0.21063499405312541</v>
      </c>
      <c r="N74" s="71"/>
    </row>
    <row r="75" spans="1:14" x14ac:dyDescent="0.35">
      <c r="A75" s="163" t="s">
        <v>9</v>
      </c>
      <c r="B75" s="25" t="s">
        <v>44</v>
      </c>
      <c r="C75" s="67">
        <v>13.46</v>
      </c>
      <c r="D75" s="51">
        <v>0.34610439701722812</v>
      </c>
      <c r="E75" s="68">
        <v>25.404071399999999</v>
      </c>
      <c r="F75" s="69">
        <v>16.14</v>
      </c>
      <c r="G75" s="50">
        <v>0.41491002570694091</v>
      </c>
      <c r="H75" s="70">
        <v>6.08</v>
      </c>
      <c r="I75" s="51">
        <v>0.15629820051413881</v>
      </c>
      <c r="J75" s="80">
        <v>8.4499999999999993</v>
      </c>
      <c r="K75" s="100">
        <v>0.21722365038560409</v>
      </c>
      <c r="L75" s="99">
        <v>8.23</v>
      </c>
      <c r="M75" s="100">
        <v>0.21156812339331621</v>
      </c>
      <c r="N75" s="71"/>
    </row>
    <row r="76" spans="1:14" x14ac:dyDescent="0.35">
      <c r="A76" s="164"/>
      <c r="B76" s="25" t="s">
        <v>4</v>
      </c>
      <c r="C76" s="67">
        <v>508.74</v>
      </c>
      <c r="D76" s="51">
        <v>0.36882589625548268</v>
      </c>
      <c r="E76" s="68">
        <v>19.4571091</v>
      </c>
      <c r="F76" s="69">
        <v>433.14</v>
      </c>
      <c r="G76" s="50">
        <v>0.32213776792753129</v>
      </c>
      <c r="H76" s="70">
        <v>206.78</v>
      </c>
      <c r="I76" s="51">
        <v>0.15378779990777791</v>
      </c>
      <c r="J76" s="70">
        <v>464.37</v>
      </c>
      <c r="K76" s="50">
        <v>0.34536435169346563</v>
      </c>
      <c r="L76" s="70">
        <v>240.29</v>
      </c>
      <c r="M76" s="51">
        <v>0.17871008047122522</v>
      </c>
      <c r="N76" s="71"/>
    </row>
    <row r="77" spans="1:14" x14ac:dyDescent="0.35">
      <c r="A77" s="163" t="s">
        <v>5</v>
      </c>
      <c r="B77" s="25" t="s">
        <v>44</v>
      </c>
      <c r="C77" s="67">
        <v>60.13</v>
      </c>
      <c r="D77" s="51">
        <v>0.42229089121427066</v>
      </c>
      <c r="E77" s="68">
        <v>25.253043699999999</v>
      </c>
      <c r="F77" s="69">
        <v>23.83</v>
      </c>
      <c r="G77" s="50">
        <v>0.16735725823442657</v>
      </c>
      <c r="H77" s="70">
        <v>15.31</v>
      </c>
      <c r="I77" s="51">
        <v>0.10752159561766979</v>
      </c>
      <c r="J77" s="70">
        <v>61.5</v>
      </c>
      <c r="K77" s="50">
        <v>0.43191235339560369</v>
      </c>
      <c r="L77" s="70">
        <v>41.75</v>
      </c>
      <c r="M77" s="51">
        <v>0.29320879275230005</v>
      </c>
      <c r="N77" s="71"/>
    </row>
    <row r="78" spans="1:14" x14ac:dyDescent="0.35">
      <c r="A78" s="164"/>
      <c r="B78" s="25" t="s">
        <v>4</v>
      </c>
      <c r="C78" s="67">
        <v>6805.88</v>
      </c>
      <c r="D78" s="51">
        <v>0.46949893246781021</v>
      </c>
      <c r="E78" s="68">
        <v>20.313973900000001</v>
      </c>
      <c r="F78" s="69">
        <v>2511.75</v>
      </c>
      <c r="G78" s="50">
        <v>0.17766113282976856</v>
      </c>
      <c r="H78" s="70">
        <v>1035.02</v>
      </c>
      <c r="I78" s="51">
        <v>7.3209047756132989E-2</v>
      </c>
      <c r="J78" s="70">
        <v>5190.84</v>
      </c>
      <c r="K78" s="50">
        <v>0.3671585606601277</v>
      </c>
      <c r="L78" s="70">
        <v>5400.26</v>
      </c>
      <c r="M78" s="51">
        <v>0.3819712587539707</v>
      </c>
      <c r="N78" s="71"/>
    </row>
    <row r="79" spans="1:14" x14ac:dyDescent="0.35">
      <c r="A79" s="168" t="s">
        <v>6</v>
      </c>
      <c r="B79" s="25" t="s">
        <v>44</v>
      </c>
      <c r="C79" s="67">
        <v>154</v>
      </c>
      <c r="D79" s="51">
        <v>0.4305163400519974</v>
      </c>
      <c r="E79" s="68">
        <v>27.0964007</v>
      </c>
      <c r="F79" s="69">
        <v>66.83</v>
      </c>
      <c r="G79" s="50">
        <v>0.18682731821866874</v>
      </c>
      <c r="H79" s="70">
        <v>51.03</v>
      </c>
      <c r="I79" s="51">
        <v>0.14265745995359369</v>
      </c>
      <c r="J79" s="70">
        <v>115.73</v>
      </c>
      <c r="K79" s="50">
        <v>0.32353023398842634</v>
      </c>
      <c r="L79" s="70">
        <v>124.12</v>
      </c>
      <c r="M79" s="51">
        <v>0.34698498783931114</v>
      </c>
      <c r="N79" s="71"/>
    </row>
    <row r="80" spans="1:14" x14ac:dyDescent="0.35">
      <c r="A80" s="168"/>
      <c r="B80" s="25" t="s">
        <v>4</v>
      </c>
      <c r="C80" s="67">
        <v>13907.8</v>
      </c>
      <c r="D80" s="51">
        <v>0.44430657722477546</v>
      </c>
      <c r="E80" s="68">
        <v>20.743134000000001</v>
      </c>
      <c r="F80" s="69">
        <v>4466.7</v>
      </c>
      <c r="G80" s="50">
        <v>0.14695808896249898</v>
      </c>
      <c r="H80" s="70">
        <v>2587.25</v>
      </c>
      <c r="I80" s="51">
        <v>8.5122644383599871E-2</v>
      </c>
      <c r="J80" s="70">
        <v>11208.9</v>
      </c>
      <c r="K80" s="50">
        <v>0.36878199193403521</v>
      </c>
      <c r="L80" s="70">
        <v>12131.53</v>
      </c>
      <c r="M80" s="51">
        <v>0.39913727471986604</v>
      </c>
      <c r="N80" s="71"/>
    </row>
    <row r="81" spans="1:14" ht="15" customHeight="1" x14ac:dyDescent="0.35">
      <c r="A81" s="168" t="s">
        <v>7</v>
      </c>
      <c r="B81" s="25" t="s">
        <v>44</v>
      </c>
      <c r="C81" s="67">
        <v>98.37</v>
      </c>
      <c r="D81" s="51">
        <v>0.59676049502547923</v>
      </c>
      <c r="E81" s="68">
        <v>29.221595900000001</v>
      </c>
      <c r="F81" s="69">
        <v>35.520000000000003</v>
      </c>
      <c r="G81" s="50">
        <v>0.21546860782529575</v>
      </c>
      <c r="H81" s="70">
        <v>38.450000000000003</v>
      </c>
      <c r="I81" s="51">
        <v>0.23324234152259632</v>
      </c>
      <c r="J81" s="70">
        <v>54.29</v>
      </c>
      <c r="K81" s="50">
        <v>0.32932969366090387</v>
      </c>
      <c r="L81" s="70">
        <v>36.590000000000003</v>
      </c>
      <c r="M81" s="51">
        <v>0.22195935699120414</v>
      </c>
      <c r="N81" s="71"/>
    </row>
    <row r="82" spans="1:14" x14ac:dyDescent="0.35">
      <c r="A82" s="168"/>
      <c r="B82" s="25" t="s">
        <v>4</v>
      </c>
      <c r="C82" s="67">
        <v>5211.75</v>
      </c>
      <c r="D82" s="51">
        <v>0.43877484012406176</v>
      </c>
      <c r="E82" s="68">
        <v>19.784766699999999</v>
      </c>
      <c r="F82" s="69">
        <v>3120.55</v>
      </c>
      <c r="G82" s="50">
        <v>0.26868703219457091</v>
      </c>
      <c r="H82" s="70">
        <v>1454.24</v>
      </c>
      <c r="I82" s="51">
        <v>0.12521364172938515</v>
      </c>
      <c r="J82" s="70">
        <v>4200.91</v>
      </c>
      <c r="K82" s="50">
        <v>0.36170868610228801</v>
      </c>
      <c r="L82" s="70">
        <v>2838.37</v>
      </c>
      <c r="M82" s="51">
        <v>0.24439063997375596</v>
      </c>
      <c r="N82" s="71"/>
    </row>
    <row r="83" spans="1:14" x14ac:dyDescent="0.35">
      <c r="A83" s="168" t="s">
        <v>8</v>
      </c>
      <c r="B83" s="25" t="s">
        <v>44</v>
      </c>
      <c r="C83" s="67">
        <v>43.61</v>
      </c>
      <c r="D83" s="51">
        <v>0.49254574203749724</v>
      </c>
      <c r="E83" s="68">
        <v>26.920731199999999</v>
      </c>
      <c r="F83" s="69">
        <v>14.43</v>
      </c>
      <c r="G83" s="98">
        <v>0.16299559471365638</v>
      </c>
      <c r="H83" s="70">
        <v>22.66</v>
      </c>
      <c r="I83" s="51">
        <v>0.2559584321698859</v>
      </c>
      <c r="J83" s="70">
        <v>17.12</v>
      </c>
      <c r="K83" s="50">
        <v>0.19338077487857225</v>
      </c>
      <c r="L83" s="70">
        <v>34.32</v>
      </c>
      <c r="M83" s="51">
        <v>0.38766519823788548</v>
      </c>
      <c r="N83" s="71"/>
    </row>
    <row r="84" spans="1:14" x14ac:dyDescent="0.35">
      <c r="A84" s="168"/>
      <c r="B84" s="25" t="s">
        <v>4</v>
      </c>
      <c r="C84" s="67">
        <v>2956.44</v>
      </c>
      <c r="D84" s="51">
        <v>0.40552451782547211</v>
      </c>
      <c r="E84" s="68">
        <v>19.647304200000001</v>
      </c>
      <c r="F84" s="69">
        <v>1828.12</v>
      </c>
      <c r="G84" s="98">
        <v>0.2546791434537965</v>
      </c>
      <c r="H84" s="70">
        <v>808.53</v>
      </c>
      <c r="I84" s="51">
        <v>0.11263797117076454</v>
      </c>
      <c r="J84" s="70">
        <v>2624.29</v>
      </c>
      <c r="K84" s="50">
        <v>0.36559521769597375</v>
      </c>
      <c r="L84" s="70">
        <v>1917.19</v>
      </c>
      <c r="M84" s="51">
        <v>0.26708766767946529</v>
      </c>
      <c r="N84" s="71"/>
    </row>
    <row r="85" spans="1:14" x14ac:dyDescent="0.35">
      <c r="A85" s="169" t="s">
        <v>33</v>
      </c>
      <c r="B85" s="32" t="s">
        <v>44</v>
      </c>
      <c r="C85" s="74">
        <v>387</v>
      </c>
      <c r="D85" s="53">
        <v>0.46737277376763764</v>
      </c>
      <c r="E85" s="75">
        <v>27.187550999999999</v>
      </c>
      <c r="F85" s="76">
        <v>165.08</v>
      </c>
      <c r="G85" s="77">
        <v>0.19959375151134115</v>
      </c>
      <c r="H85" s="76">
        <v>142.84</v>
      </c>
      <c r="I85" s="53">
        <v>0.17270397059534751</v>
      </c>
      <c r="J85" s="78">
        <v>265.87</v>
      </c>
      <c r="K85" s="52">
        <v>0.32145620738018094</v>
      </c>
      <c r="L85" s="76">
        <v>253.29</v>
      </c>
      <c r="M85" s="53">
        <v>0.30624607051313057</v>
      </c>
      <c r="N85" s="71"/>
    </row>
    <row r="86" spans="1:14" x14ac:dyDescent="0.35">
      <c r="A86" s="169"/>
      <c r="B86" s="32" t="s">
        <v>4</v>
      </c>
      <c r="C86" s="74">
        <v>30122</v>
      </c>
      <c r="D86" s="53">
        <v>0.44152973489406866</v>
      </c>
      <c r="E86" s="75">
        <v>20.3071807</v>
      </c>
      <c r="F86" s="76">
        <v>12936.92</v>
      </c>
      <c r="G86" s="77">
        <v>0.19458377810724181</v>
      </c>
      <c r="H86" s="76">
        <v>6389.35</v>
      </c>
      <c r="I86" s="53">
        <v>9.6101998207417647E-2</v>
      </c>
      <c r="J86" s="78">
        <v>24248.66</v>
      </c>
      <c r="K86" s="52">
        <v>0.36472327855764353</v>
      </c>
      <c r="L86" s="76">
        <v>22910.16</v>
      </c>
      <c r="M86" s="53">
        <v>0.34459094512769706</v>
      </c>
      <c r="N86" s="71"/>
    </row>
    <row r="94" spans="1:14" ht="15" customHeight="1" x14ac:dyDescent="0.35">
      <c r="A94" s="18"/>
      <c r="B94" s="19"/>
      <c r="C94" s="165" t="s">
        <v>46</v>
      </c>
      <c r="D94" s="166"/>
      <c r="E94" s="166"/>
      <c r="F94" s="166"/>
      <c r="G94" s="166"/>
      <c r="H94" s="166"/>
      <c r="I94" s="166"/>
      <c r="J94" s="167"/>
    </row>
    <row r="95" spans="1:14" ht="43.5" x14ac:dyDescent="0.35">
      <c r="A95" s="19">
        <v>2022</v>
      </c>
      <c r="C95" s="66" t="s">
        <v>47</v>
      </c>
      <c r="D95" s="24" t="s">
        <v>48</v>
      </c>
      <c r="E95" s="66" t="s">
        <v>49</v>
      </c>
      <c r="F95" s="24" t="s">
        <v>50</v>
      </c>
      <c r="G95" s="66" t="s">
        <v>51</v>
      </c>
      <c r="H95" s="24" t="s">
        <v>52</v>
      </c>
      <c r="I95" s="66" t="s">
        <v>53</v>
      </c>
      <c r="J95" s="24" t="s">
        <v>54</v>
      </c>
    </row>
    <row r="96" spans="1:14" ht="30" customHeight="1" x14ac:dyDescent="0.35">
      <c r="A96" s="163" t="s">
        <v>2</v>
      </c>
      <c r="B96" s="25" t="s">
        <v>44</v>
      </c>
      <c r="C96" s="69">
        <v>14.88</v>
      </c>
      <c r="D96" s="50">
        <v>0.4289420582300375</v>
      </c>
      <c r="E96" s="70">
        <v>9.65</v>
      </c>
      <c r="F96" s="51">
        <v>0.2781781493225714</v>
      </c>
      <c r="G96" s="72" t="s">
        <v>45</v>
      </c>
      <c r="H96" s="73" t="s">
        <v>73</v>
      </c>
      <c r="I96" s="72" t="s">
        <v>45</v>
      </c>
      <c r="J96" s="73" t="s">
        <v>73</v>
      </c>
      <c r="K96" s="37"/>
      <c r="L96" s="79"/>
    </row>
    <row r="97" spans="1:12" x14ac:dyDescent="0.35">
      <c r="A97" s="164"/>
      <c r="B97" s="25" t="s">
        <v>4</v>
      </c>
      <c r="C97" s="69">
        <v>1111.6300000000001</v>
      </c>
      <c r="D97" s="50">
        <v>0.59238594640107001</v>
      </c>
      <c r="E97" s="70">
        <v>377.69</v>
      </c>
      <c r="F97" s="51">
        <v>0.20127042999579009</v>
      </c>
      <c r="G97" s="70">
        <v>137.06</v>
      </c>
      <c r="H97" s="50">
        <v>7.3039066788167517E-2</v>
      </c>
      <c r="I97" s="70">
        <v>250.15</v>
      </c>
      <c r="J97" s="51">
        <v>0.1333045568149723</v>
      </c>
      <c r="K97" s="37"/>
      <c r="L97" s="79"/>
    </row>
    <row r="98" spans="1:12" x14ac:dyDescent="0.35">
      <c r="A98" s="163" t="s">
        <v>9</v>
      </c>
      <c r="B98" s="25" t="s">
        <v>44</v>
      </c>
      <c r="C98" s="69">
        <v>20.190000000000001</v>
      </c>
      <c r="D98" s="50">
        <v>0.51915659552584215</v>
      </c>
      <c r="E98" s="70">
        <v>12.45</v>
      </c>
      <c r="F98" s="51">
        <v>0.32013371046541528</v>
      </c>
      <c r="G98" s="72" t="s">
        <v>45</v>
      </c>
      <c r="H98" s="73" t="s">
        <v>73</v>
      </c>
      <c r="I98" s="72" t="s">
        <v>45</v>
      </c>
      <c r="J98" s="73" t="s">
        <v>73</v>
      </c>
      <c r="K98" s="37"/>
      <c r="L98" s="79"/>
    </row>
    <row r="99" spans="1:12" x14ac:dyDescent="0.35">
      <c r="A99" s="164"/>
      <c r="B99" s="25" t="s">
        <v>4</v>
      </c>
      <c r="C99" s="69">
        <v>815.44</v>
      </c>
      <c r="D99" s="50">
        <v>0.59117700366114467</v>
      </c>
      <c r="E99" s="70">
        <v>332.15</v>
      </c>
      <c r="F99" s="51">
        <v>0.24080182694747518</v>
      </c>
      <c r="G99" s="70">
        <v>86.15</v>
      </c>
      <c r="H99" s="50">
        <v>6.2456954362562066E-2</v>
      </c>
      <c r="I99" s="70">
        <v>145.61000000000001</v>
      </c>
      <c r="J99" s="51">
        <v>0.10556421502881791</v>
      </c>
      <c r="K99" s="37"/>
      <c r="L99" s="79"/>
    </row>
    <row r="100" spans="1:12" x14ac:dyDescent="0.35">
      <c r="A100" s="163" t="s">
        <v>5</v>
      </c>
      <c r="B100" s="25" t="s">
        <v>44</v>
      </c>
      <c r="C100" s="69">
        <v>68.73</v>
      </c>
      <c r="D100" s="50">
        <v>0.48272229245680576</v>
      </c>
      <c r="E100" s="70">
        <v>30.55</v>
      </c>
      <c r="F100" s="51">
        <v>0.21456665261974997</v>
      </c>
      <c r="G100" s="70">
        <v>17.32</v>
      </c>
      <c r="H100" s="50">
        <v>0.12164629863744908</v>
      </c>
      <c r="I100" s="70">
        <v>25.78</v>
      </c>
      <c r="J100" s="51">
        <v>0.18106475628599525</v>
      </c>
      <c r="K100" s="37"/>
      <c r="L100" s="79"/>
    </row>
    <row r="101" spans="1:12" x14ac:dyDescent="0.35">
      <c r="A101" s="164"/>
      <c r="B101" s="25" t="s">
        <v>4</v>
      </c>
      <c r="C101" s="69">
        <v>7340.93</v>
      </c>
      <c r="D101" s="50">
        <v>0.50648166099419278</v>
      </c>
      <c r="E101" s="70">
        <v>3067.65</v>
      </c>
      <c r="F101" s="51">
        <v>0.21165008620826456</v>
      </c>
      <c r="G101" s="70">
        <v>1230.9100000000001</v>
      </c>
      <c r="H101" s="50">
        <v>8.4925662189172468E-2</v>
      </c>
      <c r="I101" s="70">
        <v>2854.48</v>
      </c>
      <c r="J101" s="51">
        <v>0.19694259060837024</v>
      </c>
      <c r="K101" s="37"/>
      <c r="L101" s="79"/>
    </row>
    <row r="102" spans="1:12" ht="30" customHeight="1" x14ac:dyDescent="0.35">
      <c r="A102" s="163" t="s">
        <v>6</v>
      </c>
      <c r="B102" s="25" t="s">
        <v>44</v>
      </c>
      <c r="C102" s="69">
        <v>138.65</v>
      </c>
      <c r="D102" s="50">
        <v>0.38760448407928205</v>
      </c>
      <c r="E102" s="70">
        <v>70.67</v>
      </c>
      <c r="F102" s="51">
        <v>0.1975622711134718</v>
      </c>
      <c r="G102" s="70">
        <v>47.1</v>
      </c>
      <c r="H102" s="50">
        <v>0.13167090660031869</v>
      </c>
      <c r="I102" s="70">
        <v>101.29</v>
      </c>
      <c r="J102" s="51">
        <v>0.28316233820692738</v>
      </c>
      <c r="K102" s="37"/>
      <c r="L102" s="79"/>
    </row>
    <row r="103" spans="1:12" x14ac:dyDescent="0.35">
      <c r="A103" s="164"/>
      <c r="B103" s="25" t="s">
        <v>4</v>
      </c>
      <c r="C103" s="69">
        <v>14145.93</v>
      </c>
      <c r="D103" s="50">
        <v>0.45192859710075484</v>
      </c>
      <c r="E103" s="70">
        <v>6124.69</v>
      </c>
      <c r="F103" s="51">
        <v>0.19566918254063337</v>
      </c>
      <c r="G103" s="70">
        <v>3084.44</v>
      </c>
      <c r="H103" s="50">
        <v>9.8540473623257865E-2</v>
      </c>
      <c r="I103" s="70">
        <v>7946.19</v>
      </c>
      <c r="J103" s="51">
        <v>0.25386174673535405</v>
      </c>
      <c r="K103" s="37"/>
      <c r="L103" s="79"/>
    </row>
    <row r="104" spans="1:12" ht="15" customHeight="1" x14ac:dyDescent="0.35">
      <c r="A104" s="163" t="s">
        <v>7</v>
      </c>
      <c r="B104" s="25" t="s">
        <v>44</v>
      </c>
      <c r="C104" s="69">
        <v>69.23</v>
      </c>
      <c r="D104" s="50">
        <v>0.4199830138315942</v>
      </c>
      <c r="E104" s="70">
        <v>51.1</v>
      </c>
      <c r="F104" s="51">
        <v>0.30999757340451339</v>
      </c>
      <c r="G104" s="70">
        <v>14.49</v>
      </c>
      <c r="H104" s="50">
        <v>8.7903421499635995E-2</v>
      </c>
      <c r="I104" s="70">
        <v>30.02</v>
      </c>
      <c r="J104" s="51">
        <v>0.18211599126425621</v>
      </c>
      <c r="K104" s="37"/>
      <c r="L104" s="79"/>
    </row>
    <row r="105" spans="1:12" x14ac:dyDescent="0.35">
      <c r="A105" s="164"/>
      <c r="B105" s="25" t="s">
        <v>4</v>
      </c>
      <c r="C105" s="69">
        <v>6730.06</v>
      </c>
      <c r="D105" s="50">
        <v>0.56660018504845533</v>
      </c>
      <c r="E105" s="70">
        <v>2447.83</v>
      </c>
      <c r="F105" s="51">
        <v>0.20608151056114807</v>
      </c>
      <c r="G105" s="70">
        <v>1058.1600000000001</v>
      </c>
      <c r="H105" s="50">
        <v>8.9085929666432917E-2</v>
      </c>
      <c r="I105" s="70">
        <v>1641.92</v>
      </c>
      <c r="J105" s="51">
        <v>0.1382323747239638</v>
      </c>
      <c r="K105" s="37"/>
      <c r="L105" s="79"/>
    </row>
    <row r="106" spans="1:12" x14ac:dyDescent="0.35">
      <c r="A106" s="163" t="s">
        <v>8</v>
      </c>
      <c r="B106" s="25" t="s">
        <v>44</v>
      </c>
      <c r="C106" s="69">
        <v>40.58</v>
      </c>
      <c r="D106" s="50">
        <v>0.45837569185586802</v>
      </c>
      <c r="E106" s="70">
        <v>12.03</v>
      </c>
      <c r="F106" s="51">
        <v>0.13588614029142662</v>
      </c>
      <c r="G106" s="70">
        <v>17.190000000000001</v>
      </c>
      <c r="H106" s="50">
        <v>0.19417146729922061</v>
      </c>
      <c r="I106" s="70">
        <v>18.73</v>
      </c>
      <c r="J106" s="51">
        <v>0.2115667005534847</v>
      </c>
      <c r="K106" s="37"/>
      <c r="L106" s="79"/>
    </row>
    <row r="107" spans="1:12" x14ac:dyDescent="0.35">
      <c r="A107" s="164"/>
      <c r="B107" s="25" t="s">
        <v>4</v>
      </c>
      <c r="C107" s="69">
        <v>3918.89</v>
      </c>
      <c r="D107" s="50">
        <v>0.53754041267912234</v>
      </c>
      <c r="E107" s="70">
        <v>1578.73</v>
      </c>
      <c r="F107" s="51">
        <v>0.21654886350699071</v>
      </c>
      <c r="G107" s="70">
        <v>733.36</v>
      </c>
      <c r="H107" s="50">
        <v>0.1005924220997173</v>
      </c>
      <c r="I107" s="70">
        <v>1059.43</v>
      </c>
      <c r="J107" s="51">
        <v>0.14531830171416973</v>
      </c>
      <c r="K107" s="37"/>
      <c r="L107" s="79"/>
    </row>
    <row r="108" spans="1:12" ht="15" customHeight="1" x14ac:dyDescent="0.35">
      <c r="A108" s="172" t="s">
        <v>33</v>
      </c>
      <c r="B108" s="32" t="s">
        <v>44</v>
      </c>
      <c r="C108" s="76">
        <v>352.27</v>
      </c>
      <c r="D108" s="77">
        <v>0.42592010446389705</v>
      </c>
      <c r="E108" s="76">
        <v>186.47</v>
      </c>
      <c r="F108" s="53">
        <v>0.22545582047685833</v>
      </c>
      <c r="G108" s="78">
        <v>101.21</v>
      </c>
      <c r="H108" s="52">
        <v>0.12237026647966338</v>
      </c>
      <c r="I108" s="76">
        <v>187.13</v>
      </c>
      <c r="J108" s="53">
        <v>0.22625380857958116</v>
      </c>
      <c r="K108" s="37"/>
      <c r="L108" s="79"/>
    </row>
    <row r="109" spans="1:12" ht="15" customHeight="1" x14ac:dyDescent="0.35">
      <c r="A109" s="173"/>
      <c r="B109" s="32" t="s">
        <v>4</v>
      </c>
      <c r="C109" s="76">
        <v>34062.879999999997</v>
      </c>
      <c r="D109" s="77">
        <v>0.49931317261772917</v>
      </c>
      <c r="E109" s="76">
        <v>13928.74</v>
      </c>
      <c r="F109" s="53">
        <v>0.2041754355464796</v>
      </c>
      <c r="G109" s="78">
        <v>6330.07</v>
      </c>
      <c r="H109" s="52">
        <v>9.2789785672623956E-2</v>
      </c>
      <c r="I109" s="76">
        <v>13897.78</v>
      </c>
      <c r="J109" s="53">
        <v>0.2037216061631672</v>
      </c>
      <c r="K109" s="37"/>
      <c r="L109" s="79"/>
    </row>
    <row r="110" spans="1:12" ht="15" customHeight="1" x14ac:dyDescent="0.35"/>
    <row r="111" spans="1:12" ht="15" customHeight="1" x14ac:dyDescent="0.35"/>
    <row r="112" spans="1:12" x14ac:dyDescent="0.35">
      <c r="A112" s="18"/>
      <c r="B112" s="19"/>
      <c r="C112" s="20"/>
      <c r="D112" s="21"/>
    </row>
    <row r="113" spans="1:12" ht="15" customHeight="1" x14ac:dyDescent="0.35">
      <c r="A113" s="18"/>
      <c r="B113" s="19"/>
      <c r="C113" s="165" t="s">
        <v>55</v>
      </c>
      <c r="D113" s="166"/>
      <c r="E113" s="166"/>
      <c r="F113" s="166"/>
      <c r="G113" s="166"/>
      <c r="H113" s="166"/>
      <c r="I113" s="166"/>
      <c r="J113" s="167"/>
    </row>
    <row r="114" spans="1:12" ht="58" x14ac:dyDescent="0.35">
      <c r="A114" s="19">
        <v>2022</v>
      </c>
      <c r="C114" s="66" t="s">
        <v>56</v>
      </c>
      <c r="D114" s="24" t="s">
        <v>57</v>
      </c>
      <c r="E114" s="66" t="s">
        <v>58</v>
      </c>
      <c r="F114" s="24" t="s">
        <v>59</v>
      </c>
      <c r="G114" s="66" t="s">
        <v>60</v>
      </c>
      <c r="H114" s="24" t="s">
        <v>61</v>
      </c>
      <c r="I114" s="66" t="s">
        <v>62</v>
      </c>
      <c r="J114" s="24" t="s">
        <v>72</v>
      </c>
      <c r="K114" s="37"/>
      <c r="L114" s="79"/>
    </row>
    <row r="115" spans="1:12" ht="15" customHeight="1" x14ac:dyDescent="0.35">
      <c r="A115" s="163" t="s">
        <v>2</v>
      </c>
      <c r="B115" s="25" t="s">
        <v>44</v>
      </c>
      <c r="C115" s="72" t="s">
        <v>45</v>
      </c>
      <c r="D115" s="73" t="s">
        <v>73</v>
      </c>
      <c r="E115" s="72" t="s">
        <v>45</v>
      </c>
      <c r="F115" s="73" t="s">
        <v>73</v>
      </c>
      <c r="G115" s="72" t="s">
        <v>45</v>
      </c>
      <c r="H115" s="73" t="s">
        <v>73</v>
      </c>
      <c r="I115" s="80">
        <v>25.55</v>
      </c>
      <c r="J115" s="51">
        <v>0.73652349380224857</v>
      </c>
      <c r="K115" s="37"/>
      <c r="L115" s="79"/>
    </row>
    <row r="116" spans="1:12" x14ac:dyDescent="0.35">
      <c r="A116" s="164"/>
      <c r="B116" s="25" t="s">
        <v>4</v>
      </c>
      <c r="C116" s="69">
        <v>91.42</v>
      </c>
      <c r="D116" s="50">
        <v>4.8718099024252469E-2</v>
      </c>
      <c r="E116" s="70">
        <v>264.87</v>
      </c>
      <c r="F116" s="51">
        <v>0.14115032693670698</v>
      </c>
      <c r="G116" s="70">
        <v>310.75</v>
      </c>
      <c r="H116" s="50">
        <v>0.1655999701573666</v>
      </c>
      <c r="I116" s="81">
        <v>1209.47</v>
      </c>
      <c r="J116" s="51">
        <v>0.64453160388167396</v>
      </c>
      <c r="K116" s="37"/>
      <c r="L116" s="79"/>
    </row>
    <row r="117" spans="1:12" ht="15" customHeight="1" x14ac:dyDescent="0.35">
      <c r="A117" s="163" t="s">
        <v>9</v>
      </c>
      <c r="B117" s="25" t="s">
        <v>44</v>
      </c>
      <c r="C117" s="72" t="s">
        <v>45</v>
      </c>
      <c r="D117" s="73" t="s">
        <v>73</v>
      </c>
      <c r="E117" s="72" t="s">
        <v>45</v>
      </c>
      <c r="F117" s="73" t="s">
        <v>73</v>
      </c>
      <c r="G117" s="99">
        <v>5.05</v>
      </c>
      <c r="H117" s="100">
        <v>0.12985343275906402</v>
      </c>
      <c r="I117" s="80">
        <v>25.79</v>
      </c>
      <c r="J117" s="51">
        <v>0.66315248135767546</v>
      </c>
      <c r="K117" s="37"/>
      <c r="L117" s="79"/>
    </row>
    <row r="118" spans="1:12" x14ac:dyDescent="0.35">
      <c r="A118" s="164"/>
      <c r="B118" s="25" t="s">
        <v>4</v>
      </c>
      <c r="C118" s="69">
        <v>68.11</v>
      </c>
      <c r="D118" s="50">
        <v>4.937833037300178E-2</v>
      </c>
      <c r="E118" s="70">
        <v>159.01</v>
      </c>
      <c r="F118" s="51">
        <v>0.11527893573059775</v>
      </c>
      <c r="G118" s="70">
        <v>287.75</v>
      </c>
      <c r="H118" s="50">
        <v>0.20861275238336899</v>
      </c>
      <c r="I118" s="81">
        <v>864.48</v>
      </c>
      <c r="J118" s="51">
        <v>0.62672998151303161</v>
      </c>
      <c r="K118" s="37"/>
      <c r="L118" s="79"/>
    </row>
    <row r="119" spans="1:12" x14ac:dyDescent="0.35">
      <c r="A119" s="163" t="s">
        <v>5</v>
      </c>
      <c r="B119" s="25" t="s">
        <v>44</v>
      </c>
      <c r="C119" s="72" t="s">
        <v>45</v>
      </c>
      <c r="D119" s="73" t="s">
        <v>73</v>
      </c>
      <c r="E119" s="70">
        <v>17.079999999999998</v>
      </c>
      <c r="F119" s="51">
        <v>0.11995224383734812</v>
      </c>
      <c r="G119" s="99">
        <v>6.07</v>
      </c>
      <c r="H119" s="100">
        <v>4.2629398131891288E-2</v>
      </c>
      <c r="I119" s="81">
        <v>118.24</v>
      </c>
      <c r="J119" s="51">
        <v>0.83039539293489717</v>
      </c>
      <c r="K119" s="37"/>
      <c r="L119" s="79"/>
    </row>
    <row r="120" spans="1:12" x14ac:dyDescent="0.35">
      <c r="A120" s="164"/>
      <c r="B120" s="25" t="s">
        <v>4</v>
      </c>
      <c r="C120" s="69">
        <v>65.040000000000006</v>
      </c>
      <c r="D120" s="50">
        <v>4.4867425862511424E-3</v>
      </c>
      <c r="E120" s="70">
        <v>1542.67</v>
      </c>
      <c r="F120" s="51">
        <v>0.10642009817853705</v>
      </c>
      <c r="G120" s="70">
        <v>1483.2</v>
      </c>
      <c r="H120" s="50">
        <v>0.10231759846137291</v>
      </c>
      <c r="I120" s="81">
        <v>11405.13</v>
      </c>
      <c r="J120" s="51">
        <v>0.78677556077383892</v>
      </c>
      <c r="K120" s="37"/>
      <c r="L120" s="79"/>
    </row>
    <row r="121" spans="1:12" x14ac:dyDescent="0.35">
      <c r="A121" s="168" t="s">
        <v>6</v>
      </c>
      <c r="B121" s="25" t="s">
        <v>44</v>
      </c>
      <c r="C121" s="69">
        <v>5.03</v>
      </c>
      <c r="D121" s="50">
        <v>1.4061670067932125E-2</v>
      </c>
      <c r="E121" s="70">
        <v>49.96</v>
      </c>
      <c r="F121" s="51">
        <v>0.13966621005842722</v>
      </c>
      <c r="G121" s="70">
        <v>24.71</v>
      </c>
      <c r="H121" s="50">
        <v>6.9078303653797773E-2</v>
      </c>
      <c r="I121" s="81">
        <v>278.01</v>
      </c>
      <c r="J121" s="51">
        <v>0.77719381621984296</v>
      </c>
      <c r="K121" s="37"/>
      <c r="L121" s="79"/>
    </row>
    <row r="122" spans="1:12" x14ac:dyDescent="0.35">
      <c r="A122" s="168"/>
      <c r="B122" s="25" t="s">
        <v>4</v>
      </c>
      <c r="C122" s="69">
        <v>240.81</v>
      </c>
      <c r="D122" s="50">
        <v>7.6930522930126165E-3</v>
      </c>
      <c r="E122" s="70">
        <v>3645.43</v>
      </c>
      <c r="F122" s="51">
        <v>0.11645896607498435</v>
      </c>
      <c r="G122" s="70">
        <v>3551.82</v>
      </c>
      <c r="H122" s="50">
        <v>0.11346844813491164</v>
      </c>
      <c r="I122" s="81">
        <v>23864.21</v>
      </c>
      <c r="J122" s="51">
        <v>0.76237953349709142</v>
      </c>
      <c r="K122" s="37"/>
      <c r="L122" s="79"/>
    </row>
    <row r="123" spans="1:12" ht="15" customHeight="1" x14ac:dyDescent="0.35">
      <c r="A123" s="168" t="s">
        <v>7</v>
      </c>
      <c r="B123" s="25" t="s">
        <v>44</v>
      </c>
      <c r="C123" s="72" t="s">
        <v>45</v>
      </c>
      <c r="D123" s="73" t="s">
        <v>73</v>
      </c>
      <c r="E123" s="99">
        <v>16.14</v>
      </c>
      <c r="F123" s="100">
        <v>9.7907188353048236E-2</v>
      </c>
      <c r="G123" s="70">
        <v>8.1199999999999992</v>
      </c>
      <c r="H123" s="50">
        <v>4.9256900212314221E-2</v>
      </c>
      <c r="I123" s="81">
        <v>139.59</v>
      </c>
      <c r="J123" s="51">
        <v>0.8467697907188354</v>
      </c>
      <c r="K123" s="37"/>
      <c r="L123" s="79"/>
    </row>
    <row r="124" spans="1:12" x14ac:dyDescent="0.35">
      <c r="A124" s="168"/>
      <c r="B124" s="25" t="s">
        <v>4</v>
      </c>
      <c r="C124" s="69">
        <v>207.02</v>
      </c>
      <c r="D124" s="50">
        <v>1.7433630181688035E-2</v>
      </c>
      <c r="E124" s="70">
        <v>1216.99</v>
      </c>
      <c r="F124" s="51">
        <v>0.10248552601107391</v>
      </c>
      <c r="G124" s="70">
        <v>1569.12</v>
      </c>
      <c r="H124" s="50">
        <v>0.13213920293058801</v>
      </c>
      <c r="I124" s="81">
        <v>8881.6200000000008</v>
      </c>
      <c r="J124" s="51">
        <v>0.74794164087665005</v>
      </c>
      <c r="K124" s="37"/>
      <c r="L124" s="79"/>
    </row>
    <row r="125" spans="1:12" x14ac:dyDescent="0.35">
      <c r="A125" s="168" t="s">
        <v>8</v>
      </c>
      <c r="B125" s="25" t="s">
        <v>44</v>
      </c>
      <c r="C125" s="72" t="s">
        <v>45</v>
      </c>
      <c r="D125" s="73" t="s">
        <v>73</v>
      </c>
      <c r="E125" s="70">
        <v>15.07</v>
      </c>
      <c r="F125" s="51">
        <v>0.17020555681048113</v>
      </c>
      <c r="G125" s="72" t="s">
        <v>45</v>
      </c>
      <c r="H125" s="73" t="s">
        <v>73</v>
      </c>
      <c r="I125" s="81">
        <v>66.48</v>
      </c>
      <c r="J125" s="51">
        <v>0.75084707476846624</v>
      </c>
      <c r="K125" s="37"/>
      <c r="L125" s="79"/>
    </row>
    <row r="126" spans="1:12" x14ac:dyDescent="0.35">
      <c r="A126" s="168"/>
      <c r="B126" s="25" t="s">
        <v>4</v>
      </c>
      <c r="C126" s="69">
        <v>195.14</v>
      </c>
      <c r="D126" s="50">
        <v>2.6770378906357174E-2</v>
      </c>
      <c r="E126" s="70">
        <v>1025.28</v>
      </c>
      <c r="F126" s="51">
        <v>0.1406535517326529</v>
      </c>
      <c r="G126" s="70">
        <v>1111.8499999999999</v>
      </c>
      <c r="H126" s="50">
        <v>0.15252970066123411</v>
      </c>
      <c r="I126" s="81">
        <v>4957.13</v>
      </c>
      <c r="J126" s="51">
        <v>0.68004636869975588</v>
      </c>
      <c r="K126" s="37"/>
      <c r="L126" s="79"/>
    </row>
    <row r="127" spans="1:12" ht="15" customHeight="1" x14ac:dyDescent="0.35">
      <c r="A127" s="169" t="s">
        <v>33</v>
      </c>
      <c r="B127" s="32" t="s">
        <v>44</v>
      </c>
      <c r="C127" s="76">
        <v>14.09</v>
      </c>
      <c r="D127" s="77">
        <v>1.7035836920249552E-2</v>
      </c>
      <c r="E127" s="76">
        <v>110.36</v>
      </c>
      <c r="F127" s="53">
        <v>0.13343328335832086</v>
      </c>
      <c r="G127" s="78">
        <v>48.97</v>
      </c>
      <c r="H127" s="52">
        <v>5.9208299076268324E-2</v>
      </c>
      <c r="I127" s="76">
        <v>653.66</v>
      </c>
      <c r="J127" s="53">
        <v>0.79032258064516137</v>
      </c>
      <c r="K127" s="37"/>
      <c r="L127" s="79"/>
    </row>
    <row r="128" spans="1:12" x14ac:dyDescent="0.35">
      <c r="A128" s="169"/>
      <c r="B128" s="32" t="s">
        <v>4</v>
      </c>
      <c r="C128" s="76">
        <v>867.54</v>
      </c>
      <c r="D128" s="77">
        <v>1.2717111767044393E-2</v>
      </c>
      <c r="E128" s="76">
        <v>7854.25</v>
      </c>
      <c r="F128" s="53">
        <v>0.11513402851316185</v>
      </c>
      <c r="G128" s="78">
        <v>8314.5</v>
      </c>
      <c r="H128" s="52">
        <v>0.12188074992172189</v>
      </c>
      <c r="I128" s="76">
        <v>51182.03</v>
      </c>
      <c r="J128" s="53">
        <v>0.75026810979807179</v>
      </c>
      <c r="K128" s="37"/>
      <c r="L128" s="79"/>
    </row>
    <row r="137" spans="1:4" x14ac:dyDescent="0.35">
      <c r="A137" s="170"/>
      <c r="C137" s="62"/>
      <c r="D137" s="63"/>
    </row>
    <row r="138" spans="1:4" x14ac:dyDescent="0.35">
      <c r="A138" s="170"/>
      <c r="C138" s="62"/>
      <c r="D138" s="63"/>
    </row>
    <row r="139" spans="1:4" x14ac:dyDescent="0.35">
      <c r="A139" s="170"/>
      <c r="C139" s="62"/>
      <c r="D139" s="63"/>
    </row>
    <row r="140" spans="1:4" x14ac:dyDescent="0.35">
      <c r="A140" s="170"/>
      <c r="C140" s="62"/>
      <c r="D140" s="63"/>
    </row>
    <row r="141" spans="1:4" x14ac:dyDescent="0.35">
      <c r="A141" s="170"/>
      <c r="C141" s="62"/>
      <c r="D141" s="63"/>
    </row>
    <row r="142" spans="1:4" x14ac:dyDescent="0.35">
      <c r="A142" s="170"/>
      <c r="C142" s="62"/>
      <c r="D142" s="63"/>
    </row>
    <row r="143" spans="1:4" x14ac:dyDescent="0.35">
      <c r="A143" s="170"/>
      <c r="C143" s="62"/>
      <c r="D143" s="63"/>
    </row>
    <row r="144" spans="1:4" x14ac:dyDescent="0.35">
      <c r="A144" s="170"/>
      <c r="C144" s="62"/>
      <c r="D144" s="63"/>
    </row>
    <row r="145" spans="1:4" x14ac:dyDescent="0.35">
      <c r="A145" s="170"/>
      <c r="C145" s="62"/>
      <c r="D145" s="63"/>
    </row>
    <row r="146" spans="1:4" x14ac:dyDescent="0.35">
      <c r="A146" s="170"/>
      <c r="C146" s="62"/>
      <c r="D146" s="63"/>
    </row>
    <row r="147" spans="1:4" x14ac:dyDescent="0.35">
      <c r="A147" s="171"/>
      <c r="B147" s="19"/>
      <c r="C147" s="20"/>
      <c r="D147" s="21"/>
    </row>
    <row r="148" spans="1:4" x14ac:dyDescent="0.35">
      <c r="A148" s="171"/>
      <c r="B148" s="19"/>
      <c r="C148" s="20"/>
      <c r="D148" s="21"/>
    </row>
  </sheetData>
  <mergeCells count="43">
    <mergeCell ref="F43:F45"/>
    <mergeCell ref="A54:A61"/>
    <mergeCell ref="F71:M71"/>
    <mergeCell ref="A46:A53"/>
    <mergeCell ref="A22:A29"/>
    <mergeCell ref="F22:F24"/>
    <mergeCell ref="F25:F27"/>
    <mergeCell ref="F28:F30"/>
    <mergeCell ref="A30:A37"/>
    <mergeCell ref="F31:F33"/>
    <mergeCell ref="F34:F36"/>
    <mergeCell ref="F37:F39"/>
    <mergeCell ref="A38:A45"/>
    <mergeCell ref="F40:F42"/>
    <mergeCell ref="A121:A122"/>
    <mergeCell ref="A119:A120"/>
    <mergeCell ref="A108:A109"/>
    <mergeCell ref="A115:A116"/>
    <mergeCell ref="A117:A118"/>
    <mergeCell ref="A143:A144"/>
    <mergeCell ref="A145:A146"/>
    <mergeCell ref="A147:A148"/>
    <mergeCell ref="A123:A124"/>
    <mergeCell ref="A125:A126"/>
    <mergeCell ref="A127:A128"/>
    <mergeCell ref="A137:A138"/>
    <mergeCell ref="A139:A140"/>
    <mergeCell ref="A141:A142"/>
    <mergeCell ref="A73:A74"/>
    <mergeCell ref="A75:A76"/>
    <mergeCell ref="A77:A78"/>
    <mergeCell ref="C94:J94"/>
    <mergeCell ref="C113:J113"/>
    <mergeCell ref="A96:A97"/>
    <mergeCell ref="A98:A99"/>
    <mergeCell ref="A100:A101"/>
    <mergeCell ref="A102:A103"/>
    <mergeCell ref="A104:A105"/>
    <mergeCell ref="A106:A107"/>
    <mergeCell ref="A79:A80"/>
    <mergeCell ref="A81:A82"/>
    <mergeCell ref="A83:A84"/>
    <mergeCell ref="A85:A8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A19B5-C97A-42F9-89AF-DD54A9696534}">
  <sheetPr>
    <tabColor rgb="FFFFCC99"/>
  </sheetPr>
  <dimension ref="A6:O127"/>
  <sheetViews>
    <sheetView tabSelected="1" zoomScale="140" zoomScaleNormal="140" workbookViewId="0">
      <selection activeCell="N97" sqref="N97"/>
    </sheetView>
  </sheetViews>
  <sheetFormatPr baseColWidth="10" defaultColWidth="9.08984375" defaultRowHeight="14.5" x14ac:dyDescent="0.35"/>
  <cols>
    <col min="1" max="1" width="17.08984375" style="15" customWidth="1"/>
    <col min="2" max="2" width="17.453125" style="15" customWidth="1"/>
    <col min="3" max="3" width="19.08984375" style="14" customWidth="1"/>
    <col min="4" max="4" width="18" style="14" customWidth="1"/>
    <col min="5" max="5" width="11.54296875" style="14" customWidth="1"/>
    <col min="6" max="6" width="17.08984375" style="15" customWidth="1"/>
    <col min="7" max="7" width="13.54296875" style="14" customWidth="1"/>
    <col min="8" max="8" width="14.90625" style="14" customWidth="1"/>
    <col min="9" max="9" width="15.453125" style="14" customWidth="1"/>
    <col min="10" max="10" width="10.453125" style="14" bestFit="1" customWidth="1"/>
    <col min="11" max="11" width="9.08984375" style="14"/>
    <col min="12" max="12" width="11.54296875" style="14" customWidth="1"/>
    <col min="13" max="13" width="11.90625" style="14" customWidth="1"/>
    <col min="14" max="16384" width="9.08984375" style="14"/>
  </cols>
  <sheetData>
    <row r="6" spans="1:6" s="12" customFormat="1" ht="58" x14ac:dyDescent="0.35">
      <c r="A6" s="15"/>
      <c r="B6" s="15"/>
      <c r="C6" s="143" t="s">
        <v>63</v>
      </c>
      <c r="D6" s="143" t="s">
        <v>64</v>
      </c>
      <c r="E6" s="144" t="s">
        <v>30</v>
      </c>
      <c r="F6" s="10"/>
    </row>
    <row r="7" spans="1:6" ht="29" x14ac:dyDescent="0.35">
      <c r="A7" s="183">
        <v>2019</v>
      </c>
      <c r="B7" s="25" t="s">
        <v>31</v>
      </c>
      <c r="C7" s="26">
        <v>212900.22</v>
      </c>
      <c r="D7" s="27">
        <v>2090.46</v>
      </c>
      <c r="E7" s="41">
        <f>D7/C7</f>
        <v>9.8189658986730967E-3</v>
      </c>
    </row>
    <row r="8" spans="1:6" ht="29" x14ac:dyDescent="0.35">
      <c r="A8" s="184"/>
      <c r="B8" s="32" t="s">
        <v>33</v>
      </c>
      <c r="C8" s="33">
        <v>13747.68</v>
      </c>
      <c r="D8" s="34">
        <v>131.54</v>
      </c>
      <c r="E8" s="47">
        <f t="shared" ref="E8:E30" si="0">D8/C8</f>
        <v>9.5681598640643354E-3</v>
      </c>
    </row>
    <row r="9" spans="1:6" ht="29" x14ac:dyDescent="0.35">
      <c r="A9" s="184"/>
      <c r="B9" s="35" t="s">
        <v>2</v>
      </c>
      <c r="C9" s="37">
        <v>199.95</v>
      </c>
      <c r="D9" s="82" t="s">
        <v>45</v>
      </c>
      <c r="E9" s="83" t="s">
        <v>73</v>
      </c>
    </row>
    <row r="10" spans="1:6" x14ac:dyDescent="0.35">
      <c r="A10" s="184"/>
      <c r="B10" s="35" t="s">
        <v>9</v>
      </c>
      <c r="C10" s="37">
        <v>201.6</v>
      </c>
      <c r="D10" s="82" t="s">
        <v>45</v>
      </c>
      <c r="E10" s="83" t="s">
        <v>73</v>
      </c>
    </row>
    <row r="11" spans="1:6" x14ac:dyDescent="0.35">
      <c r="A11" s="184"/>
      <c r="B11" s="35" t="s">
        <v>5</v>
      </c>
      <c r="C11" s="37">
        <v>3239.94</v>
      </c>
      <c r="D11" s="38">
        <v>36.01</v>
      </c>
      <c r="E11" s="31">
        <f t="shared" si="0"/>
        <v>1.1114403353148514E-2</v>
      </c>
    </row>
    <row r="12" spans="1:6" x14ac:dyDescent="0.35">
      <c r="A12" s="184"/>
      <c r="B12" s="35" t="s">
        <v>6</v>
      </c>
      <c r="C12" s="37">
        <v>6723.88</v>
      </c>
      <c r="D12" s="38">
        <v>54.58</v>
      </c>
      <c r="E12" s="31">
        <f t="shared" si="0"/>
        <v>8.1173370137480137E-3</v>
      </c>
    </row>
    <row r="13" spans="1:6" x14ac:dyDescent="0.35">
      <c r="A13" s="184"/>
      <c r="B13" s="35" t="s">
        <v>7</v>
      </c>
      <c r="C13" s="37">
        <v>2153.0100000000002</v>
      </c>
      <c r="D13" s="38">
        <v>19.059999999999999</v>
      </c>
      <c r="E13" s="31">
        <f t="shared" si="0"/>
        <v>8.852722467615105E-3</v>
      </c>
    </row>
    <row r="14" spans="1:6" x14ac:dyDescent="0.35">
      <c r="A14" s="185"/>
      <c r="B14" s="39" t="s">
        <v>8</v>
      </c>
      <c r="C14" s="48">
        <v>1229.29</v>
      </c>
      <c r="D14" s="49">
        <v>11.8</v>
      </c>
      <c r="E14" s="31">
        <f t="shared" si="0"/>
        <v>9.599036842404967E-3</v>
      </c>
    </row>
    <row r="15" spans="1:6" ht="29" x14ac:dyDescent="0.35">
      <c r="A15" s="183">
        <v>2020</v>
      </c>
      <c r="B15" s="25" t="s">
        <v>31</v>
      </c>
      <c r="C15" s="26">
        <v>110372.74</v>
      </c>
      <c r="D15" s="27">
        <v>1960.78</v>
      </c>
      <c r="E15" s="41">
        <f t="shared" si="0"/>
        <v>1.7765074963256324E-2</v>
      </c>
    </row>
    <row r="16" spans="1:6" ht="29" x14ac:dyDescent="0.35">
      <c r="A16" s="184">
        <v>2020</v>
      </c>
      <c r="B16" s="32" t="s">
        <v>33</v>
      </c>
      <c r="C16" s="33">
        <v>6948.96</v>
      </c>
      <c r="D16" s="34">
        <v>98.21</v>
      </c>
      <c r="E16" s="47">
        <f t="shared" si="0"/>
        <v>1.4133050125486402E-2</v>
      </c>
    </row>
    <row r="17" spans="1:6" ht="29" x14ac:dyDescent="0.35">
      <c r="A17" s="184">
        <v>2020</v>
      </c>
      <c r="B17" s="35" t="s">
        <v>2</v>
      </c>
      <c r="C17" s="37">
        <v>159.76</v>
      </c>
      <c r="D17" s="82" t="s">
        <v>45</v>
      </c>
      <c r="E17" s="83" t="s">
        <v>73</v>
      </c>
    </row>
    <row r="18" spans="1:6" x14ac:dyDescent="0.35">
      <c r="A18" s="184">
        <v>2020</v>
      </c>
      <c r="B18" s="35" t="s">
        <v>9</v>
      </c>
      <c r="C18" s="37">
        <v>102.33</v>
      </c>
      <c r="D18" s="82" t="s">
        <v>45</v>
      </c>
      <c r="E18" s="83" t="s">
        <v>73</v>
      </c>
    </row>
    <row r="19" spans="1:6" x14ac:dyDescent="0.35">
      <c r="A19" s="184">
        <v>2020</v>
      </c>
      <c r="B19" s="35" t="s">
        <v>5</v>
      </c>
      <c r="C19" s="37">
        <v>1661.17</v>
      </c>
      <c r="D19" s="38">
        <v>28.04</v>
      </c>
      <c r="E19" s="31">
        <f t="shared" si="0"/>
        <v>1.6879669148852916E-2</v>
      </c>
    </row>
    <row r="20" spans="1:6" x14ac:dyDescent="0.35">
      <c r="A20" s="184">
        <v>2020</v>
      </c>
      <c r="B20" s="35" t="s">
        <v>6</v>
      </c>
      <c r="C20" s="37">
        <v>3320.76</v>
      </c>
      <c r="D20" s="38">
        <v>50.54</v>
      </c>
      <c r="E20" s="31">
        <f t="shared" si="0"/>
        <v>1.5219407605487898E-2</v>
      </c>
      <c r="F20" s="14"/>
    </row>
    <row r="21" spans="1:6" x14ac:dyDescent="0.35">
      <c r="A21" s="184">
        <v>2020</v>
      </c>
      <c r="B21" s="35" t="s">
        <v>7</v>
      </c>
      <c r="C21" s="37">
        <v>1129.6500000000001</v>
      </c>
      <c r="D21" s="38">
        <v>13.51</v>
      </c>
      <c r="E21" s="31">
        <f t="shared" si="0"/>
        <v>1.1959456468817775E-2</v>
      </c>
      <c r="F21" s="14"/>
    </row>
    <row r="22" spans="1:6" x14ac:dyDescent="0.35">
      <c r="A22" s="185">
        <v>2020</v>
      </c>
      <c r="B22" s="39" t="s">
        <v>8</v>
      </c>
      <c r="C22" s="48">
        <v>575.30999999999995</v>
      </c>
      <c r="D22" s="82" t="s">
        <v>45</v>
      </c>
      <c r="E22" s="83" t="s">
        <v>73</v>
      </c>
      <c r="F22" s="14"/>
    </row>
    <row r="23" spans="1:6" ht="29" x14ac:dyDescent="0.35">
      <c r="A23" s="183">
        <v>2021</v>
      </c>
      <c r="B23" s="25" t="s">
        <v>31</v>
      </c>
      <c r="C23" s="26">
        <v>118683</v>
      </c>
      <c r="D23" s="27">
        <v>2622.42</v>
      </c>
      <c r="E23" s="145">
        <f t="shared" si="0"/>
        <v>2.2096003639948434E-2</v>
      </c>
      <c r="F23" s="14"/>
    </row>
    <row r="24" spans="1:6" ht="29" x14ac:dyDescent="0.35">
      <c r="A24" s="184">
        <v>2021</v>
      </c>
      <c r="B24" s="32" t="s">
        <v>33</v>
      </c>
      <c r="C24" s="33">
        <v>7599</v>
      </c>
      <c r="D24" s="34">
        <v>146.72</v>
      </c>
      <c r="E24" s="146">
        <f t="shared" si="0"/>
        <v>1.9307803658376102E-2</v>
      </c>
      <c r="F24" s="14"/>
    </row>
    <row r="25" spans="1:6" ht="29" x14ac:dyDescent="0.35">
      <c r="A25" s="184">
        <v>2021</v>
      </c>
      <c r="B25" s="35" t="s">
        <v>2</v>
      </c>
      <c r="C25" s="37">
        <v>141</v>
      </c>
      <c r="D25" s="38">
        <v>6.11</v>
      </c>
      <c r="E25" s="147">
        <f t="shared" si="0"/>
        <v>4.3333333333333335E-2</v>
      </c>
      <c r="F25" s="14"/>
    </row>
    <row r="26" spans="1:6" x14ac:dyDescent="0.35">
      <c r="A26" s="184">
        <v>2021</v>
      </c>
      <c r="B26" s="35" t="s">
        <v>9</v>
      </c>
      <c r="C26" s="37">
        <v>125</v>
      </c>
      <c r="D26" s="148" t="s">
        <v>65</v>
      </c>
      <c r="E26" s="148" t="s">
        <v>65</v>
      </c>
      <c r="F26" s="14"/>
    </row>
    <row r="27" spans="1:6" x14ac:dyDescent="0.35">
      <c r="A27" s="184">
        <v>2021</v>
      </c>
      <c r="B27" s="35" t="s">
        <v>5</v>
      </c>
      <c r="C27" s="37">
        <v>1599</v>
      </c>
      <c r="D27" s="38">
        <v>30.39</v>
      </c>
      <c r="E27" s="147">
        <f t="shared" si="0"/>
        <v>1.9005628517823642E-2</v>
      </c>
      <c r="F27" s="14"/>
    </row>
    <row r="28" spans="1:6" x14ac:dyDescent="0.35">
      <c r="A28" s="184">
        <v>2021</v>
      </c>
      <c r="B28" s="35" t="s">
        <v>6</v>
      </c>
      <c r="C28" s="37">
        <v>3851</v>
      </c>
      <c r="D28" s="38">
        <v>73.569999999999993</v>
      </c>
      <c r="E28" s="147">
        <f t="shared" si="0"/>
        <v>1.9104128797714878E-2</v>
      </c>
      <c r="F28" s="14"/>
    </row>
    <row r="29" spans="1:6" x14ac:dyDescent="0.35">
      <c r="A29" s="184">
        <v>2021</v>
      </c>
      <c r="B29" s="35" t="s">
        <v>7</v>
      </c>
      <c r="C29" s="37">
        <v>1211</v>
      </c>
      <c r="D29" s="38">
        <v>27.79</v>
      </c>
      <c r="E29" s="147">
        <f t="shared" si="0"/>
        <v>2.2947976878612716E-2</v>
      </c>
      <c r="F29" s="14"/>
    </row>
    <row r="30" spans="1:6" x14ac:dyDescent="0.35">
      <c r="A30" s="185">
        <v>2021</v>
      </c>
      <c r="B30" s="39" t="s">
        <v>8</v>
      </c>
      <c r="C30" s="48">
        <v>672</v>
      </c>
      <c r="D30" s="38">
        <v>8.8699999999999992</v>
      </c>
      <c r="E30" s="149">
        <f t="shared" si="0"/>
        <v>1.3199404761904761E-2</v>
      </c>
      <c r="F30" s="14"/>
    </row>
    <row r="31" spans="1:6" ht="29" x14ac:dyDescent="0.35">
      <c r="A31" s="183">
        <v>2022</v>
      </c>
      <c r="B31" s="25" t="s">
        <v>31</v>
      </c>
      <c r="C31" s="26">
        <v>119253</v>
      </c>
      <c r="D31" s="27">
        <v>2996.48</v>
      </c>
      <c r="E31" s="41">
        <f t="shared" ref="E31:E32" si="1">D31/C31</f>
        <v>2.5127082756827922E-2</v>
      </c>
      <c r="F31" s="14"/>
    </row>
    <row r="32" spans="1:6" ht="29" x14ac:dyDescent="0.35">
      <c r="A32" s="184">
        <v>2021</v>
      </c>
      <c r="B32" s="32" t="s">
        <v>33</v>
      </c>
      <c r="C32" s="33">
        <v>8348</v>
      </c>
      <c r="D32" s="34">
        <v>202.48</v>
      </c>
      <c r="E32" s="47">
        <f t="shared" si="1"/>
        <v>2.4254911356013414E-2</v>
      </c>
      <c r="F32" s="14"/>
    </row>
    <row r="33" spans="1:6" ht="29" x14ac:dyDescent="0.35">
      <c r="A33" s="184">
        <v>2021</v>
      </c>
      <c r="B33" s="35" t="s">
        <v>2</v>
      </c>
      <c r="C33" s="37">
        <v>138</v>
      </c>
      <c r="D33" s="82" t="s">
        <v>45</v>
      </c>
      <c r="E33" s="103" t="s">
        <v>73</v>
      </c>
      <c r="F33" s="14"/>
    </row>
    <row r="34" spans="1:6" x14ac:dyDescent="0.35">
      <c r="A34" s="184">
        <v>2021</v>
      </c>
      <c r="B34" s="35" t="s">
        <v>9</v>
      </c>
      <c r="C34" s="37">
        <v>140</v>
      </c>
      <c r="D34" s="102" t="s">
        <v>45</v>
      </c>
      <c r="E34" s="102" t="s">
        <v>73</v>
      </c>
      <c r="F34" s="14"/>
    </row>
    <row r="35" spans="1:6" x14ac:dyDescent="0.35">
      <c r="A35" s="184">
        <v>2021</v>
      </c>
      <c r="B35" s="35" t="s">
        <v>5</v>
      </c>
      <c r="C35" s="37">
        <v>1794</v>
      </c>
      <c r="D35" s="38">
        <v>27.95</v>
      </c>
      <c r="E35" s="31">
        <f t="shared" ref="E35:E38" si="2">D35/C35</f>
        <v>1.5579710144927535E-2</v>
      </c>
      <c r="F35" s="14"/>
    </row>
    <row r="36" spans="1:6" x14ac:dyDescent="0.35">
      <c r="A36" s="184">
        <v>2021</v>
      </c>
      <c r="B36" s="35" t="s">
        <v>6</v>
      </c>
      <c r="C36" s="37">
        <v>4405</v>
      </c>
      <c r="D36" s="38">
        <v>118.86</v>
      </c>
      <c r="E36" s="31">
        <f t="shared" si="2"/>
        <v>2.6982973893303064E-2</v>
      </c>
      <c r="F36" s="14"/>
    </row>
    <row r="37" spans="1:6" x14ac:dyDescent="0.35">
      <c r="A37" s="184">
        <v>2021</v>
      </c>
      <c r="B37" s="35" t="s">
        <v>7</v>
      </c>
      <c r="C37" s="37">
        <v>1196</v>
      </c>
      <c r="D37" s="38">
        <v>30.45</v>
      </c>
      <c r="E37" s="31">
        <f t="shared" si="2"/>
        <v>2.5459866220735785E-2</v>
      </c>
      <c r="F37" s="14"/>
    </row>
    <row r="38" spans="1:6" x14ac:dyDescent="0.35">
      <c r="A38" s="185">
        <v>2021</v>
      </c>
      <c r="B38" s="39" t="s">
        <v>8</v>
      </c>
      <c r="C38" s="48">
        <v>675</v>
      </c>
      <c r="D38" s="38">
        <v>16.98</v>
      </c>
      <c r="E38" s="84">
        <f t="shared" si="2"/>
        <v>2.5155555555555556E-2</v>
      </c>
      <c r="F38" s="14"/>
    </row>
    <row r="39" spans="1:6" ht="29" x14ac:dyDescent="0.35">
      <c r="A39" s="177" t="s">
        <v>70</v>
      </c>
      <c r="B39" s="25" t="s">
        <v>31</v>
      </c>
      <c r="C39" s="104" t="s">
        <v>71</v>
      </c>
      <c r="D39" s="51">
        <f>(D31-D23)/D23</f>
        <v>0.14263924161652211</v>
      </c>
      <c r="E39" s="101"/>
      <c r="F39" s="14"/>
    </row>
    <row r="40" spans="1:6" ht="29" x14ac:dyDescent="0.35">
      <c r="A40" s="178"/>
      <c r="B40" s="32" t="s">
        <v>33</v>
      </c>
      <c r="C40" s="52">
        <f>(C32-C24)/C24</f>
        <v>9.8565600736939069E-2</v>
      </c>
      <c r="D40" s="53">
        <f t="shared" ref="D40:D46" si="3">(D32-D24)/D24</f>
        <v>0.3800436205016357</v>
      </c>
      <c r="E40" s="101"/>
      <c r="F40" s="14"/>
    </row>
    <row r="41" spans="1:6" ht="29" x14ac:dyDescent="0.35">
      <c r="A41" s="178"/>
      <c r="B41" s="35" t="s">
        <v>2</v>
      </c>
      <c r="C41" s="63">
        <f t="shared" ref="C41:C45" si="4">(C33-C25)/C25</f>
        <v>-2.1276595744680851E-2</v>
      </c>
      <c r="D41" s="105" t="s">
        <v>73</v>
      </c>
      <c r="E41" s="101"/>
      <c r="F41" s="14"/>
    </row>
    <row r="42" spans="1:6" x14ac:dyDescent="0.35">
      <c r="A42" s="178"/>
      <c r="B42" s="35" t="s">
        <v>9</v>
      </c>
      <c r="C42" s="63">
        <f t="shared" si="4"/>
        <v>0.12</v>
      </c>
      <c r="D42" s="106" t="s">
        <v>73</v>
      </c>
      <c r="E42" s="101"/>
      <c r="F42" s="14"/>
    </row>
    <row r="43" spans="1:6" x14ac:dyDescent="0.35">
      <c r="A43" s="178"/>
      <c r="B43" s="35" t="s">
        <v>5</v>
      </c>
      <c r="C43" s="63">
        <f t="shared" si="4"/>
        <v>0.12195121951219512</v>
      </c>
      <c r="D43" s="55">
        <f t="shared" si="3"/>
        <v>-8.0289568937150418E-2</v>
      </c>
      <c r="E43" s="101"/>
      <c r="F43" s="14"/>
    </row>
    <row r="44" spans="1:6" x14ac:dyDescent="0.35">
      <c r="A44" s="178"/>
      <c r="B44" s="35" t="s">
        <v>6</v>
      </c>
      <c r="C44" s="63">
        <f t="shared" si="4"/>
        <v>0.14385873799013243</v>
      </c>
      <c r="D44" s="55">
        <f t="shared" si="3"/>
        <v>0.61560418648905824</v>
      </c>
      <c r="E44" s="101"/>
      <c r="F44" s="14"/>
    </row>
    <row r="45" spans="1:6" x14ac:dyDescent="0.35">
      <c r="A45" s="178"/>
      <c r="B45" s="35" t="s">
        <v>7</v>
      </c>
      <c r="C45" s="63">
        <f t="shared" si="4"/>
        <v>-1.2386457473162676E-2</v>
      </c>
      <c r="D45" s="55">
        <f t="shared" si="3"/>
        <v>9.5717884130982381E-2</v>
      </c>
      <c r="E45" s="101"/>
      <c r="F45" s="14"/>
    </row>
    <row r="46" spans="1:6" x14ac:dyDescent="0.35">
      <c r="A46" s="179"/>
      <c r="B46" s="39" t="s">
        <v>8</v>
      </c>
      <c r="C46" s="107" t="s">
        <v>71</v>
      </c>
      <c r="D46" s="57">
        <f t="shared" si="3"/>
        <v>0.91431792559188296</v>
      </c>
      <c r="E46" s="101"/>
      <c r="F46" s="14"/>
    </row>
    <row r="47" spans="1:6" x14ac:dyDescent="0.35">
      <c r="A47" s="23"/>
      <c r="C47" s="54"/>
      <c r="D47" s="101"/>
      <c r="E47" s="101"/>
      <c r="F47" s="14"/>
    </row>
    <row r="48" spans="1:6" x14ac:dyDescent="0.35">
      <c r="A48" s="18"/>
      <c r="B48" s="19"/>
      <c r="C48" s="20"/>
      <c r="D48" s="21"/>
      <c r="F48" s="14"/>
    </row>
    <row r="49" spans="1:14" x14ac:dyDescent="0.35">
      <c r="F49" s="14"/>
    </row>
    <row r="50" spans="1:14" x14ac:dyDescent="0.35">
      <c r="F50" s="14"/>
    </row>
    <row r="51" spans="1:14" x14ac:dyDescent="0.35">
      <c r="F51" s="14"/>
    </row>
    <row r="52" spans="1:14" x14ac:dyDescent="0.35">
      <c r="A52" s="18"/>
      <c r="B52" s="64"/>
      <c r="C52" s="65"/>
      <c r="D52" s="63"/>
    </row>
    <row r="53" spans="1:14" x14ac:dyDescent="0.35">
      <c r="A53" s="18"/>
      <c r="B53" s="64"/>
      <c r="C53" s="65"/>
      <c r="D53" s="63"/>
    </row>
    <row r="54" spans="1:14" x14ac:dyDescent="0.35">
      <c r="A54" s="170"/>
      <c r="C54" s="62"/>
      <c r="D54" s="63"/>
    </row>
    <row r="55" spans="1:14" x14ac:dyDescent="0.35">
      <c r="A55" s="170"/>
      <c r="C55" s="62"/>
      <c r="D55" s="63"/>
    </row>
    <row r="56" spans="1:14" ht="45" customHeight="1" x14ac:dyDescent="0.35">
      <c r="A56" s="60"/>
      <c r="C56" s="141"/>
      <c r="D56" s="142"/>
      <c r="F56" s="188" t="s">
        <v>35</v>
      </c>
      <c r="G56" s="189"/>
      <c r="H56" s="189"/>
      <c r="I56" s="189"/>
      <c r="J56" s="189"/>
      <c r="K56" s="189"/>
      <c r="L56" s="189"/>
      <c r="M56" s="190"/>
    </row>
    <row r="57" spans="1:14" ht="43.5" x14ac:dyDescent="0.35">
      <c r="A57" s="19">
        <v>2022</v>
      </c>
      <c r="C57" s="138" t="s">
        <v>0</v>
      </c>
      <c r="D57" s="139" t="s">
        <v>36</v>
      </c>
      <c r="E57" s="140" t="s">
        <v>37</v>
      </c>
      <c r="F57" s="138" t="s">
        <v>38</v>
      </c>
      <c r="G57" s="139" t="s">
        <v>39</v>
      </c>
      <c r="H57" s="138" t="s">
        <v>15</v>
      </c>
      <c r="I57" s="139" t="s">
        <v>16</v>
      </c>
      <c r="J57" s="138" t="s">
        <v>40</v>
      </c>
      <c r="K57" s="139" t="s">
        <v>41</v>
      </c>
      <c r="L57" s="138" t="s">
        <v>42</v>
      </c>
      <c r="M57" s="139" t="s">
        <v>43</v>
      </c>
    </row>
    <row r="58" spans="1:14" x14ac:dyDescent="0.35">
      <c r="A58" s="168" t="s">
        <v>2</v>
      </c>
      <c r="B58" s="25" t="s">
        <v>44</v>
      </c>
      <c r="C58" s="85" t="s">
        <v>45</v>
      </c>
      <c r="D58" s="73" t="s">
        <v>73</v>
      </c>
      <c r="E58" s="114">
        <v>36.436984199999998</v>
      </c>
      <c r="F58" s="85">
        <v>0</v>
      </c>
      <c r="G58" s="111">
        <v>0</v>
      </c>
      <c r="H58" s="85" t="s">
        <v>45</v>
      </c>
      <c r="I58" s="113" t="s">
        <v>73</v>
      </c>
      <c r="J58" s="87" t="s">
        <v>45</v>
      </c>
      <c r="K58" s="73" t="s">
        <v>73</v>
      </c>
      <c r="L58" s="87" t="s">
        <v>45</v>
      </c>
      <c r="M58" s="73" t="s">
        <v>73</v>
      </c>
      <c r="N58" s="71"/>
    </row>
    <row r="59" spans="1:14" x14ac:dyDescent="0.35">
      <c r="A59" s="168"/>
      <c r="B59" s="25" t="s">
        <v>4</v>
      </c>
      <c r="C59" s="69">
        <v>66.930000000000007</v>
      </c>
      <c r="D59" s="51">
        <v>0.48500000000000004</v>
      </c>
      <c r="E59" s="86">
        <v>33.009838500000001</v>
      </c>
      <c r="F59" s="115">
        <v>18.66</v>
      </c>
      <c r="G59" s="51">
        <v>0.13522719037611419</v>
      </c>
      <c r="H59" s="89">
        <v>27.6</v>
      </c>
      <c r="I59" s="90">
        <v>0.20001449380389882</v>
      </c>
      <c r="J59" s="89">
        <v>40.35</v>
      </c>
      <c r="K59" s="90">
        <v>0.29241249365896077</v>
      </c>
      <c r="L59" s="89">
        <v>51.38</v>
      </c>
      <c r="M59" s="90">
        <v>0.37234582216102613</v>
      </c>
      <c r="N59" s="71"/>
    </row>
    <row r="60" spans="1:14" x14ac:dyDescent="0.35">
      <c r="A60" s="168" t="s">
        <v>9</v>
      </c>
      <c r="B60" s="25" t="s">
        <v>44</v>
      </c>
      <c r="C60" s="85" t="s">
        <v>45</v>
      </c>
      <c r="D60" s="111" t="s">
        <v>73</v>
      </c>
      <c r="E60" s="112">
        <v>29.907826199999999</v>
      </c>
      <c r="F60" s="85">
        <v>0</v>
      </c>
      <c r="G60" s="111">
        <v>0</v>
      </c>
      <c r="H60" s="85" t="s">
        <v>45</v>
      </c>
      <c r="I60" s="113" t="s">
        <v>73</v>
      </c>
      <c r="J60" s="85" t="s">
        <v>45</v>
      </c>
      <c r="K60" s="113" t="s">
        <v>73</v>
      </c>
      <c r="L60" s="69">
        <v>0</v>
      </c>
      <c r="M60" s="88">
        <v>0</v>
      </c>
      <c r="N60" s="71"/>
    </row>
    <row r="61" spans="1:14" x14ac:dyDescent="0.35">
      <c r="A61" s="168"/>
      <c r="B61" s="25" t="s">
        <v>4</v>
      </c>
      <c r="C61" s="89">
        <v>57.38</v>
      </c>
      <c r="D61" s="51">
        <v>0.40985714285714286</v>
      </c>
      <c r="E61" s="86">
        <v>29.319600000000001</v>
      </c>
      <c r="F61" s="89">
        <v>7.61</v>
      </c>
      <c r="G61" s="90">
        <v>5.4357142857142861E-2</v>
      </c>
      <c r="H61" s="89">
        <v>32.35</v>
      </c>
      <c r="I61" s="90">
        <v>0.23107142857142859</v>
      </c>
      <c r="J61" s="89">
        <v>45.67</v>
      </c>
      <c r="K61" s="90">
        <v>0.32621428571428573</v>
      </c>
      <c r="L61" s="89">
        <v>54.37</v>
      </c>
      <c r="M61" s="90">
        <v>0.38835714285714285</v>
      </c>
      <c r="N61" s="71"/>
    </row>
    <row r="62" spans="1:14" x14ac:dyDescent="0.35">
      <c r="A62" s="168" t="s">
        <v>5</v>
      </c>
      <c r="B62" s="25" t="s">
        <v>44</v>
      </c>
      <c r="C62" s="89">
        <v>13.48</v>
      </c>
      <c r="D62" s="51">
        <v>0.4824624194702935</v>
      </c>
      <c r="E62" s="86">
        <v>37.4000105</v>
      </c>
      <c r="F62" s="89">
        <v>6.32</v>
      </c>
      <c r="G62" s="90">
        <v>0.22611806797853312</v>
      </c>
      <c r="H62" s="87" t="s">
        <v>45</v>
      </c>
      <c r="I62" s="90">
        <v>0.14454382826475851</v>
      </c>
      <c r="J62" s="89">
        <v>7.27</v>
      </c>
      <c r="K62" s="90">
        <v>0.26010733452593915</v>
      </c>
      <c r="L62" s="89">
        <v>10.32</v>
      </c>
      <c r="M62" s="90">
        <v>0.36923076923076925</v>
      </c>
      <c r="N62" s="71"/>
    </row>
    <row r="63" spans="1:14" x14ac:dyDescent="0.35">
      <c r="A63" s="168"/>
      <c r="B63" s="25" t="s">
        <v>4</v>
      </c>
      <c r="C63" s="89">
        <v>950.16</v>
      </c>
      <c r="D63" s="51">
        <v>0.52963210702341135</v>
      </c>
      <c r="E63" s="86">
        <v>29.431245700000002</v>
      </c>
      <c r="F63" s="89">
        <v>306.58</v>
      </c>
      <c r="G63" s="90">
        <v>0.17109786588088219</v>
      </c>
      <c r="H63" s="89">
        <v>246.39</v>
      </c>
      <c r="I63" s="90">
        <v>0.13750669702652021</v>
      </c>
      <c r="J63" s="89">
        <v>575.76</v>
      </c>
      <c r="K63" s="90">
        <v>0.32132333244039646</v>
      </c>
      <c r="L63" s="89">
        <v>663.11</v>
      </c>
      <c r="M63" s="90">
        <v>0.37007210465220108</v>
      </c>
      <c r="N63" s="71"/>
    </row>
    <row r="64" spans="1:14" x14ac:dyDescent="0.35">
      <c r="A64" s="168" t="s">
        <v>6</v>
      </c>
      <c r="B64" s="25" t="s">
        <v>44</v>
      </c>
      <c r="C64" s="89">
        <v>36.18</v>
      </c>
      <c r="D64" s="51">
        <v>0.30436611424244975</v>
      </c>
      <c r="E64" s="86">
        <v>35.778255700000003</v>
      </c>
      <c r="F64" s="89">
        <v>40.06</v>
      </c>
      <c r="G64" s="90">
        <v>0.34055938111026096</v>
      </c>
      <c r="H64" s="89">
        <v>26.09</v>
      </c>
      <c r="I64" s="90">
        <v>0.22179716058828527</v>
      </c>
      <c r="J64" s="89">
        <v>30.62</v>
      </c>
      <c r="K64" s="90">
        <v>0.26030774462297029</v>
      </c>
      <c r="L64" s="89">
        <v>20.86</v>
      </c>
      <c r="M64" s="90">
        <v>0.17733571367848336</v>
      </c>
      <c r="N64" s="71"/>
    </row>
    <row r="65" spans="1:15" x14ac:dyDescent="0.35">
      <c r="A65" s="168"/>
      <c r="B65" s="25" t="s">
        <v>4</v>
      </c>
      <c r="C65" s="89">
        <v>1923.41</v>
      </c>
      <c r="D65" s="51">
        <v>0.43664245175936439</v>
      </c>
      <c r="E65" s="86">
        <v>28.768704</v>
      </c>
      <c r="F65" s="89">
        <v>941.07</v>
      </c>
      <c r="G65" s="90">
        <v>0.21473555948029191</v>
      </c>
      <c r="H65" s="89">
        <v>721.41</v>
      </c>
      <c r="I65" s="90">
        <v>0.16461302556098628</v>
      </c>
      <c r="J65" s="89">
        <v>1308.42</v>
      </c>
      <c r="K65" s="90">
        <v>0.29855834394381242</v>
      </c>
      <c r="L65" s="89">
        <v>1411.56</v>
      </c>
      <c r="M65" s="90">
        <v>0.32209307101490942</v>
      </c>
      <c r="N65" s="71"/>
    </row>
    <row r="66" spans="1:15" x14ac:dyDescent="0.35">
      <c r="A66" s="168" t="s">
        <v>7</v>
      </c>
      <c r="B66" s="25" t="s">
        <v>44</v>
      </c>
      <c r="C66" s="89">
        <v>13.39</v>
      </c>
      <c r="D66" s="51">
        <v>0.43973727422003289</v>
      </c>
      <c r="E66" s="86">
        <v>36.825079100000004</v>
      </c>
      <c r="F66" s="87" t="s">
        <v>45</v>
      </c>
      <c r="G66" s="73" t="s">
        <v>73</v>
      </c>
      <c r="H66" s="89">
        <v>9.4700000000000006</v>
      </c>
      <c r="I66" s="90">
        <v>0.31100164203612485</v>
      </c>
      <c r="J66" s="108">
        <v>7.29</v>
      </c>
      <c r="K66" s="109">
        <v>0.23940886699507391</v>
      </c>
      <c r="L66" s="89">
        <v>8.34</v>
      </c>
      <c r="M66" s="90">
        <v>0.27389162561576352</v>
      </c>
      <c r="N66" s="71"/>
    </row>
    <row r="67" spans="1:15" x14ac:dyDescent="0.35">
      <c r="A67" s="168"/>
      <c r="B67" s="25" t="s">
        <v>4</v>
      </c>
      <c r="C67" s="89">
        <v>658.12</v>
      </c>
      <c r="D67" s="51">
        <v>0.55026755852842812</v>
      </c>
      <c r="E67" s="86">
        <v>29.544109800000001</v>
      </c>
      <c r="F67" s="89">
        <v>178.25</v>
      </c>
      <c r="G67" s="90">
        <v>0.14903846153846154</v>
      </c>
      <c r="H67" s="89">
        <v>246.02</v>
      </c>
      <c r="I67" s="90">
        <v>0.20570234113712377</v>
      </c>
      <c r="J67" s="89">
        <v>433.01</v>
      </c>
      <c r="K67" s="90">
        <v>0.36204849498327757</v>
      </c>
      <c r="L67" s="89">
        <v>338.72</v>
      </c>
      <c r="M67" s="90">
        <v>0.28321070234113715</v>
      </c>
      <c r="N67" s="71"/>
    </row>
    <row r="68" spans="1:15" x14ac:dyDescent="0.35">
      <c r="A68" s="168" t="s">
        <v>8</v>
      </c>
      <c r="B68" s="25" t="s">
        <v>44</v>
      </c>
      <c r="C68" s="110">
        <v>9.75</v>
      </c>
      <c r="D68" s="100">
        <v>0.5742049469964664</v>
      </c>
      <c r="E68" s="86">
        <v>33.650756800000003</v>
      </c>
      <c r="F68" s="87" t="s">
        <v>45</v>
      </c>
      <c r="G68" s="73" t="s">
        <v>73</v>
      </c>
      <c r="H68" s="87" t="s">
        <v>45</v>
      </c>
      <c r="I68" s="73" t="s">
        <v>73</v>
      </c>
      <c r="J68" s="108">
        <v>6.42</v>
      </c>
      <c r="K68" s="109">
        <v>0.3778693349028841</v>
      </c>
      <c r="L68" s="87" t="s">
        <v>45</v>
      </c>
      <c r="M68" s="73" t="s">
        <v>73</v>
      </c>
      <c r="N68" s="71"/>
    </row>
    <row r="69" spans="1:15" x14ac:dyDescent="0.35">
      <c r="A69" s="168"/>
      <c r="B69" s="25" t="s">
        <v>4</v>
      </c>
      <c r="C69" s="89">
        <v>370.51</v>
      </c>
      <c r="D69" s="51">
        <v>0.54890370370370367</v>
      </c>
      <c r="E69" s="86">
        <v>28.340215199999999</v>
      </c>
      <c r="F69" s="89">
        <v>104.49</v>
      </c>
      <c r="G69" s="90">
        <v>0.15504117516136209</v>
      </c>
      <c r="H69" s="89">
        <v>134.78</v>
      </c>
      <c r="I69" s="90">
        <v>0.19998516210401365</v>
      </c>
      <c r="J69" s="89">
        <v>219.87</v>
      </c>
      <c r="K69" s="90">
        <v>0.32624081905185842</v>
      </c>
      <c r="L69" s="89">
        <v>214.81</v>
      </c>
      <c r="M69" s="90">
        <v>0.31873284368276578</v>
      </c>
      <c r="N69" s="71"/>
    </row>
    <row r="70" spans="1:15" x14ac:dyDescent="0.35">
      <c r="A70" s="169" t="s">
        <v>33</v>
      </c>
      <c r="B70" s="32" t="s">
        <v>44</v>
      </c>
      <c r="C70" s="76">
        <v>75.84</v>
      </c>
      <c r="D70" s="53">
        <v>0.37455551165547213</v>
      </c>
      <c r="E70" s="91">
        <v>35.8752779</v>
      </c>
      <c r="F70" s="92">
        <v>52.71</v>
      </c>
      <c r="G70" s="93">
        <v>0.26191304347826089</v>
      </c>
      <c r="H70" s="92">
        <v>43.68</v>
      </c>
      <c r="I70" s="93">
        <v>0.21704347826086956</v>
      </c>
      <c r="J70" s="92">
        <v>55.71</v>
      </c>
      <c r="K70" s="93">
        <v>0.27681987577639749</v>
      </c>
      <c r="L70" s="92">
        <v>49.15</v>
      </c>
      <c r="M70" s="93">
        <v>0.24422360248447203</v>
      </c>
      <c r="N70" s="71"/>
      <c r="O70" s="37"/>
    </row>
    <row r="71" spans="1:15" x14ac:dyDescent="0.35">
      <c r="A71" s="169"/>
      <c r="B71" s="32" t="s">
        <v>4</v>
      </c>
      <c r="C71" s="76">
        <v>4026.51</v>
      </c>
      <c r="D71" s="53">
        <v>0.48233229516051751</v>
      </c>
      <c r="E71" s="91">
        <v>29.0668781</v>
      </c>
      <c r="F71" s="92">
        <v>1556.67</v>
      </c>
      <c r="G71" s="93">
        <v>0.18704917540328639</v>
      </c>
      <c r="H71" s="92">
        <v>1408.55</v>
      </c>
      <c r="I71" s="93">
        <v>0.16925110396827781</v>
      </c>
      <c r="J71" s="92">
        <v>2623.08</v>
      </c>
      <c r="K71" s="93">
        <v>0.31518880110547026</v>
      </c>
      <c r="L71" s="92">
        <v>2733.95</v>
      </c>
      <c r="M71" s="93">
        <v>0.32851091952296552</v>
      </c>
      <c r="N71" s="71"/>
      <c r="O71" s="37"/>
    </row>
    <row r="72" spans="1:15" x14ac:dyDescent="0.35">
      <c r="A72" s="170"/>
      <c r="C72" s="62"/>
      <c r="D72" s="63"/>
    </row>
    <row r="73" spans="1:15" x14ac:dyDescent="0.35">
      <c r="A73" s="170"/>
      <c r="C73" s="62"/>
      <c r="D73" s="63"/>
    </row>
    <row r="74" spans="1:15" x14ac:dyDescent="0.35">
      <c r="A74" s="170"/>
      <c r="C74" s="62"/>
      <c r="D74" s="63"/>
    </row>
    <row r="75" spans="1:15" x14ac:dyDescent="0.35">
      <c r="A75" s="170"/>
      <c r="C75" s="62"/>
      <c r="D75" s="63"/>
    </row>
    <row r="76" spans="1:15" x14ac:dyDescent="0.35">
      <c r="A76" s="60"/>
      <c r="C76" s="62"/>
      <c r="D76" s="63"/>
    </row>
    <row r="77" spans="1:15" x14ac:dyDescent="0.35">
      <c r="A77" s="60"/>
      <c r="C77" s="62"/>
      <c r="D77" s="63"/>
    </row>
    <row r="78" spans="1:15" x14ac:dyDescent="0.35">
      <c r="A78" s="60"/>
      <c r="C78" s="62"/>
      <c r="D78" s="63"/>
    </row>
    <row r="79" spans="1:15" x14ac:dyDescent="0.35">
      <c r="A79" s="171"/>
      <c r="B79" s="19"/>
      <c r="C79" s="20"/>
      <c r="D79" s="21"/>
    </row>
    <row r="80" spans="1:15" x14ac:dyDescent="0.35">
      <c r="A80" s="171"/>
      <c r="B80" s="19"/>
      <c r="C80" s="20"/>
      <c r="D80" s="21"/>
    </row>
    <row r="81" spans="1:12" ht="15" customHeight="1" x14ac:dyDescent="0.35">
      <c r="A81" s="171"/>
      <c r="B81" s="19"/>
      <c r="C81" s="188" t="s">
        <v>46</v>
      </c>
      <c r="D81" s="189"/>
      <c r="E81" s="189"/>
      <c r="F81" s="189"/>
      <c r="G81" s="189"/>
      <c r="H81" s="189"/>
      <c r="I81" s="189"/>
      <c r="J81" s="190"/>
    </row>
    <row r="82" spans="1:12" ht="43.5" x14ac:dyDescent="0.35">
      <c r="A82" s="19">
        <v>2022</v>
      </c>
      <c r="C82" s="138" t="s">
        <v>47</v>
      </c>
      <c r="D82" s="139" t="s">
        <v>48</v>
      </c>
      <c r="E82" s="138" t="s">
        <v>49</v>
      </c>
      <c r="F82" s="139" t="s">
        <v>50</v>
      </c>
      <c r="G82" s="138" t="s">
        <v>51</v>
      </c>
      <c r="H82" s="139" t="s">
        <v>52</v>
      </c>
      <c r="I82" s="138" t="s">
        <v>53</v>
      </c>
      <c r="J82" s="139" t="s">
        <v>54</v>
      </c>
    </row>
    <row r="83" spans="1:12" x14ac:dyDescent="0.35">
      <c r="A83" s="168" t="s">
        <v>2</v>
      </c>
      <c r="B83" s="25" t="s">
        <v>44</v>
      </c>
      <c r="C83" s="87" t="s">
        <v>45</v>
      </c>
      <c r="D83" s="73" t="s">
        <v>73</v>
      </c>
      <c r="E83" s="87" t="s">
        <v>45</v>
      </c>
      <c r="F83" s="73" t="s">
        <v>73</v>
      </c>
      <c r="G83" s="69">
        <v>0</v>
      </c>
      <c r="H83" s="88">
        <v>0</v>
      </c>
      <c r="I83" s="87" t="s">
        <v>45</v>
      </c>
      <c r="J83" s="73" t="s">
        <v>73</v>
      </c>
      <c r="K83" s="37"/>
      <c r="L83" s="79"/>
    </row>
    <row r="84" spans="1:12" x14ac:dyDescent="0.35">
      <c r="A84" s="168"/>
      <c r="B84" s="25" t="s">
        <v>4</v>
      </c>
      <c r="C84" s="89">
        <v>43.35</v>
      </c>
      <c r="D84" s="90">
        <v>0.31413043478260871</v>
      </c>
      <c r="E84" s="89">
        <v>25.97</v>
      </c>
      <c r="F84" s="90">
        <v>0.18818840579710144</v>
      </c>
      <c r="G84" s="89">
        <v>31.44</v>
      </c>
      <c r="H84" s="90">
        <v>0.22782608695652176</v>
      </c>
      <c r="I84" s="89">
        <v>37.24</v>
      </c>
      <c r="J84" s="90">
        <v>0.26985507246376811</v>
      </c>
      <c r="K84" s="37"/>
      <c r="L84" s="79"/>
    </row>
    <row r="85" spans="1:12" x14ac:dyDescent="0.35">
      <c r="A85" s="168" t="s">
        <v>9</v>
      </c>
      <c r="B85" s="25" t="s">
        <v>44</v>
      </c>
      <c r="C85" s="85" t="s">
        <v>45</v>
      </c>
      <c r="D85" s="113" t="s">
        <v>73</v>
      </c>
      <c r="E85" s="69">
        <v>0</v>
      </c>
      <c r="F85" s="88">
        <v>0</v>
      </c>
      <c r="G85" s="69">
        <v>0</v>
      </c>
      <c r="H85" s="88">
        <v>0</v>
      </c>
      <c r="I85" s="69">
        <v>0</v>
      </c>
      <c r="J85" s="88">
        <v>0</v>
      </c>
      <c r="K85" s="37"/>
      <c r="L85" s="79"/>
    </row>
    <row r="86" spans="1:12" x14ac:dyDescent="0.35">
      <c r="A86" s="168"/>
      <c r="B86" s="25" t="s">
        <v>4</v>
      </c>
      <c r="C86" s="89">
        <v>48.5</v>
      </c>
      <c r="D86" s="90">
        <v>0.34645331809414959</v>
      </c>
      <c r="E86" s="89">
        <v>43.56</v>
      </c>
      <c r="F86" s="90">
        <v>0.31116508322023001</v>
      </c>
      <c r="G86" s="89">
        <v>8.25</v>
      </c>
      <c r="H86" s="90">
        <v>5.8932780912922346E-2</v>
      </c>
      <c r="I86" s="89">
        <v>39.68</v>
      </c>
      <c r="J86" s="90">
        <v>0.28344881777269804</v>
      </c>
      <c r="K86" s="37"/>
      <c r="L86" s="79"/>
    </row>
    <row r="87" spans="1:12" x14ac:dyDescent="0.35">
      <c r="A87" s="168" t="s">
        <v>5</v>
      </c>
      <c r="B87" s="25" t="s">
        <v>44</v>
      </c>
      <c r="C87" s="89">
        <v>6.04</v>
      </c>
      <c r="D87" s="90">
        <v>0.2161001788908766</v>
      </c>
      <c r="E87" s="87" t="s">
        <v>45</v>
      </c>
      <c r="F87" s="73" t="s">
        <v>73</v>
      </c>
      <c r="G87" s="87" t="s">
        <v>45</v>
      </c>
      <c r="H87" s="73" t="s">
        <v>73</v>
      </c>
      <c r="I87" s="89">
        <v>17.72</v>
      </c>
      <c r="J87" s="90">
        <v>0.63398926654740617</v>
      </c>
      <c r="K87" s="37"/>
      <c r="L87" s="79"/>
    </row>
    <row r="88" spans="1:12" x14ac:dyDescent="0.35">
      <c r="A88" s="168"/>
      <c r="B88" s="25" t="s">
        <v>4</v>
      </c>
      <c r="C88" s="89">
        <v>602.03</v>
      </c>
      <c r="D88" s="90">
        <v>0.33557971014492755</v>
      </c>
      <c r="E88" s="89">
        <v>346.5</v>
      </c>
      <c r="F88" s="90">
        <v>0.19314381270903011</v>
      </c>
      <c r="G88" s="89">
        <v>140.36000000000001</v>
      </c>
      <c r="H88" s="90">
        <v>7.8238573021181729E-2</v>
      </c>
      <c r="I88" s="89">
        <v>705.11</v>
      </c>
      <c r="J88" s="90">
        <v>0.39303790412486067</v>
      </c>
      <c r="K88" s="37"/>
      <c r="L88" s="79"/>
    </row>
    <row r="89" spans="1:12" x14ac:dyDescent="0.35">
      <c r="A89" s="168" t="s">
        <v>6</v>
      </c>
      <c r="B89" s="25" t="s">
        <v>44</v>
      </c>
      <c r="C89" s="89">
        <v>27.58</v>
      </c>
      <c r="D89" s="90">
        <v>0.23203769140164895</v>
      </c>
      <c r="E89" s="89">
        <v>9.6300000000000008</v>
      </c>
      <c r="F89" s="90">
        <v>8.1019687026754161E-2</v>
      </c>
      <c r="G89" s="89">
        <v>6.31</v>
      </c>
      <c r="H89" s="90">
        <v>5.3087666161871098E-2</v>
      </c>
      <c r="I89" s="89">
        <v>75.34</v>
      </c>
      <c r="J89" s="90">
        <v>0.6338549554097257</v>
      </c>
      <c r="K89" s="37"/>
      <c r="L89" s="79"/>
    </row>
    <row r="90" spans="1:12" x14ac:dyDescent="0.35">
      <c r="A90" s="168"/>
      <c r="B90" s="25" t="s">
        <v>4</v>
      </c>
      <c r="C90" s="89">
        <v>1294.3399999999999</v>
      </c>
      <c r="D90" s="90">
        <v>0.29383494627683604</v>
      </c>
      <c r="E90" s="89">
        <v>709.61</v>
      </c>
      <c r="F90" s="90">
        <v>0.16109230667947033</v>
      </c>
      <c r="G90" s="89">
        <v>565.01</v>
      </c>
      <c r="H90" s="90">
        <v>0.12826589844698855</v>
      </c>
      <c r="I90" s="89">
        <v>1836.03</v>
      </c>
      <c r="J90" s="90">
        <v>0.41680684859670514</v>
      </c>
      <c r="K90" s="37"/>
      <c r="L90" s="79"/>
    </row>
    <row r="91" spans="1:12" ht="15" customHeight="1" x14ac:dyDescent="0.35">
      <c r="A91" s="168" t="s">
        <v>7</v>
      </c>
      <c r="B91" s="25" t="s">
        <v>44</v>
      </c>
      <c r="C91" s="89">
        <v>9.5299999999999994</v>
      </c>
      <c r="D91" s="90">
        <v>0.31297208538587845</v>
      </c>
      <c r="E91" s="87" t="s">
        <v>45</v>
      </c>
      <c r="F91" s="73" t="s">
        <v>73</v>
      </c>
      <c r="G91" s="69">
        <v>0</v>
      </c>
      <c r="H91" s="88">
        <v>0</v>
      </c>
      <c r="I91" s="89">
        <v>18.53</v>
      </c>
      <c r="J91" s="90">
        <v>0.60853858784893267</v>
      </c>
      <c r="K91" s="37"/>
      <c r="L91" s="79"/>
    </row>
    <row r="92" spans="1:12" x14ac:dyDescent="0.35">
      <c r="A92" s="168"/>
      <c r="B92" s="25" t="s">
        <v>4</v>
      </c>
      <c r="C92" s="89">
        <v>351.4</v>
      </c>
      <c r="D92" s="90">
        <v>0.29381516567864285</v>
      </c>
      <c r="E92" s="89">
        <v>220.94</v>
      </c>
      <c r="F92" s="90">
        <v>0.18473398607011768</v>
      </c>
      <c r="G92" s="89">
        <v>80.34</v>
      </c>
      <c r="H92" s="90">
        <v>6.7174474702965753E-2</v>
      </c>
      <c r="I92" s="89">
        <v>543.30999999999995</v>
      </c>
      <c r="J92" s="90">
        <v>0.45427637354827383</v>
      </c>
      <c r="K92" s="37"/>
      <c r="L92" s="79"/>
    </row>
    <row r="93" spans="1:12" x14ac:dyDescent="0.35">
      <c r="A93" s="168" t="s">
        <v>8</v>
      </c>
      <c r="B93" s="25" t="s">
        <v>44</v>
      </c>
      <c r="C93" s="85" t="s">
        <v>45</v>
      </c>
      <c r="D93" s="113" t="s">
        <v>73</v>
      </c>
      <c r="E93" s="87" t="s">
        <v>45</v>
      </c>
      <c r="F93" s="73" t="s">
        <v>73</v>
      </c>
      <c r="G93" s="87" t="s">
        <v>45</v>
      </c>
      <c r="H93" s="73" t="s">
        <v>73</v>
      </c>
      <c r="I93" s="87" t="s">
        <v>45</v>
      </c>
      <c r="J93" s="73" t="s">
        <v>73</v>
      </c>
      <c r="K93" s="37"/>
      <c r="L93" s="79"/>
    </row>
    <row r="94" spans="1:12" x14ac:dyDescent="0.35">
      <c r="A94" s="168"/>
      <c r="B94" s="25" t="s">
        <v>4</v>
      </c>
      <c r="C94" s="89">
        <v>176.84</v>
      </c>
      <c r="D94" s="90">
        <v>0.26198130398068176</v>
      </c>
      <c r="E94" s="89">
        <v>111.06</v>
      </c>
      <c r="F94" s="90">
        <v>0.16453089583858019</v>
      </c>
      <c r="G94" s="89">
        <v>182.2</v>
      </c>
      <c r="H94" s="90">
        <v>0.26992192708256174</v>
      </c>
      <c r="I94" s="89">
        <v>204.91</v>
      </c>
      <c r="J94" s="90">
        <v>0.30356587309817634</v>
      </c>
      <c r="K94" s="37"/>
      <c r="L94" s="79"/>
    </row>
    <row r="95" spans="1:12" ht="15" customHeight="1" x14ac:dyDescent="0.35">
      <c r="A95" s="169" t="s">
        <v>33</v>
      </c>
      <c r="B95" s="32" t="s">
        <v>44</v>
      </c>
      <c r="C95" s="92">
        <v>52.7</v>
      </c>
      <c r="D95" s="94">
        <v>0.26027261951797709</v>
      </c>
      <c r="E95" s="92">
        <v>16.309999999999999</v>
      </c>
      <c r="F95" s="94">
        <v>8.0551165547214532E-2</v>
      </c>
      <c r="G95" s="92">
        <v>16.600000000000001</v>
      </c>
      <c r="H95" s="94">
        <v>8.1983405768470963E-2</v>
      </c>
      <c r="I95" s="92">
        <v>116.87</v>
      </c>
      <c r="J95" s="94">
        <v>0.57719280916633742</v>
      </c>
      <c r="K95" s="37"/>
      <c r="L95" s="79"/>
    </row>
    <row r="96" spans="1:12" x14ac:dyDescent="0.35">
      <c r="A96" s="169"/>
      <c r="B96" s="32" t="s">
        <v>4</v>
      </c>
      <c r="C96" s="92">
        <v>2516.46</v>
      </c>
      <c r="D96" s="94">
        <v>0.30144465740297077</v>
      </c>
      <c r="E96" s="92">
        <v>1457.65</v>
      </c>
      <c r="F96" s="94">
        <v>0.17461068519405848</v>
      </c>
      <c r="G96" s="92">
        <v>1007.59</v>
      </c>
      <c r="H96" s="94">
        <v>0.1206983708672736</v>
      </c>
      <c r="I96" s="92">
        <v>3366.3</v>
      </c>
      <c r="J96" s="94">
        <v>0.40324628653569722</v>
      </c>
      <c r="K96" s="37"/>
      <c r="L96" s="79"/>
    </row>
    <row r="97" spans="1:12" ht="15" customHeight="1" x14ac:dyDescent="0.35">
      <c r="A97" s="187"/>
      <c r="C97" s="62"/>
      <c r="D97" s="63"/>
    </row>
    <row r="98" spans="1:12" ht="15" customHeight="1" x14ac:dyDescent="0.35">
      <c r="A98" s="170"/>
      <c r="C98" s="62"/>
      <c r="D98" s="63"/>
    </row>
    <row r="99" spans="1:12" x14ac:dyDescent="0.35">
      <c r="A99" s="171"/>
      <c r="B99" s="19"/>
      <c r="C99" s="20"/>
      <c r="D99" s="21"/>
    </row>
    <row r="100" spans="1:12" ht="15" customHeight="1" x14ac:dyDescent="0.35">
      <c r="A100" s="171"/>
      <c r="B100" s="19"/>
      <c r="C100" s="188" t="s">
        <v>55</v>
      </c>
      <c r="D100" s="189"/>
      <c r="E100" s="189"/>
      <c r="F100" s="189"/>
      <c r="G100" s="189"/>
      <c r="H100" s="189"/>
      <c r="I100" s="189"/>
      <c r="J100" s="190"/>
    </row>
    <row r="101" spans="1:12" ht="52.5" customHeight="1" x14ac:dyDescent="0.35">
      <c r="A101" s="19">
        <v>2022</v>
      </c>
      <c r="C101" s="140" t="s">
        <v>56</v>
      </c>
      <c r="D101" s="140" t="s">
        <v>57</v>
      </c>
      <c r="E101" s="140" t="s">
        <v>58</v>
      </c>
      <c r="F101" s="140" t="s">
        <v>59</v>
      </c>
      <c r="G101" s="140" t="s">
        <v>60</v>
      </c>
      <c r="H101" s="140" t="s">
        <v>61</v>
      </c>
      <c r="I101" s="140" t="s">
        <v>62</v>
      </c>
      <c r="J101" s="140" t="s">
        <v>72</v>
      </c>
    </row>
    <row r="102" spans="1:12" ht="15" customHeight="1" x14ac:dyDescent="0.35">
      <c r="A102" s="168" t="s">
        <v>2</v>
      </c>
      <c r="B102" s="25" t="s">
        <v>44</v>
      </c>
      <c r="C102" s="69">
        <v>0</v>
      </c>
      <c r="D102" s="88">
        <v>0</v>
      </c>
      <c r="E102" s="85" t="s">
        <v>45</v>
      </c>
      <c r="F102" s="113" t="s">
        <v>73</v>
      </c>
      <c r="G102" s="69">
        <v>0</v>
      </c>
      <c r="H102" s="88">
        <v>0</v>
      </c>
      <c r="I102" s="85" t="s">
        <v>45</v>
      </c>
      <c r="J102" s="113" t="s">
        <v>73</v>
      </c>
      <c r="K102" s="37"/>
      <c r="L102" s="79"/>
    </row>
    <row r="103" spans="1:12" x14ac:dyDescent="0.35">
      <c r="A103" s="168"/>
      <c r="B103" s="25" t="s">
        <v>4</v>
      </c>
      <c r="C103" s="85" t="s">
        <v>45</v>
      </c>
      <c r="D103" s="113" t="s">
        <v>73</v>
      </c>
      <c r="E103" s="95">
        <v>14.77</v>
      </c>
      <c r="F103" s="90">
        <v>0.10702898550724638</v>
      </c>
      <c r="G103" s="95">
        <v>7.47</v>
      </c>
      <c r="H103" s="90">
        <v>5.4130434782608691E-2</v>
      </c>
      <c r="I103" s="95">
        <v>114.76</v>
      </c>
      <c r="J103" s="90">
        <v>0.83159420289855079</v>
      </c>
      <c r="K103" s="37"/>
      <c r="L103" s="79"/>
    </row>
    <row r="104" spans="1:12" ht="15" customHeight="1" x14ac:dyDescent="0.35">
      <c r="A104" s="168" t="s">
        <v>9</v>
      </c>
      <c r="B104" s="25" t="s">
        <v>44</v>
      </c>
      <c r="C104" s="69">
        <v>0</v>
      </c>
      <c r="D104" s="88">
        <v>0</v>
      </c>
      <c r="E104" s="69">
        <v>0</v>
      </c>
      <c r="F104" s="116">
        <v>0</v>
      </c>
      <c r="G104" s="69">
        <v>0</v>
      </c>
      <c r="H104" s="88">
        <v>0</v>
      </c>
      <c r="I104" s="85" t="s">
        <v>45</v>
      </c>
      <c r="J104" s="113" t="s">
        <v>73</v>
      </c>
      <c r="K104" s="37"/>
      <c r="L104" s="79"/>
    </row>
    <row r="105" spans="1:12" x14ac:dyDescent="0.35">
      <c r="A105" s="168"/>
      <c r="B105" s="25" t="s">
        <v>4</v>
      </c>
      <c r="C105" s="69">
        <v>0</v>
      </c>
      <c r="D105" s="88">
        <v>0</v>
      </c>
      <c r="E105" s="110">
        <v>9.9499999999999993</v>
      </c>
      <c r="F105" s="100">
        <v>7.1066352403399757E-2</v>
      </c>
      <c r="G105" s="95">
        <v>27.93</v>
      </c>
      <c r="H105" s="90">
        <v>0.19948575101778446</v>
      </c>
      <c r="I105" s="95">
        <v>102.13</v>
      </c>
      <c r="J105" s="90">
        <v>0.72944789657881581</v>
      </c>
      <c r="K105" s="37"/>
      <c r="L105" s="79"/>
    </row>
    <row r="106" spans="1:12" x14ac:dyDescent="0.35">
      <c r="A106" s="168" t="s">
        <v>5</v>
      </c>
      <c r="B106" s="25" t="s">
        <v>44</v>
      </c>
      <c r="C106" s="69">
        <v>0</v>
      </c>
      <c r="D106" s="88">
        <v>0</v>
      </c>
      <c r="E106" s="110">
        <v>6.29</v>
      </c>
      <c r="F106" s="100">
        <v>0.22504472271914133</v>
      </c>
      <c r="G106" s="69">
        <v>0</v>
      </c>
      <c r="H106" s="88">
        <v>0</v>
      </c>
      <c r="I106" s="96">
        <v>21.66</v>
      </c>
      <c r="J106" s="90">
        <v>0.77495527728085867</v>
      </c>
      <c r="K106" s="37"/>
      <c r="L106" s="79"/>
    </row>
    <row r="107" spans="1:12" x14ac:dyDescent="0.35">
      <c r="A107" s="168"/>
      <c r="B107" s="25" t="s">
        <v>4</v>
      </c>
      <c r="C107" s="85" t="s">
        <v>45</v>
      </c>
      <c r="D107" s="113" t="s">
        <v>73</v>
      </c>
      <c r="E107" s="117">
        <v>104.73</v>
      </c>
      <c r="F107" s="118">
        <v>5.8378251829720347E-2</v>
      </c>
      <c r="G107" s="95">
        <v>82.82</v>
      </c>
      <c r="H107" s="90">
        <v>4.6165251757256165E-2</v>
      </c>
      <c r="I107" s="96">
        <v>1605.43</v>
      </c>
      <c r="J107" s="90">
        <v>0.89489350553793501</v>
      </c>
      <c r="K107" s="37"/>
      <c r="L107" s="79"/>
    </row>
    <row r="108" spans="1:12" x14ac:dyDescent="0.35">
      <c r="A108" s="168" t="s">
        <v>6</v>
      </c>
      <c r="B108" s="25" t="s">
        <v>44</v>
      </c>
      <c r="C108" s="69">
        <v>0</v>
      </c>
      <c r="D108" s="88">
        <v>0</v>
      </c>
      <c r="E108" s="110">
        <v>5.21</v>
      </c>
      <c r="F108" s="100">
        <v>4.3829393455034907E-2</v>
      </c>
      <c r="G108" s="85" t="s">
        <v>45</v>
      </c>
      <c r="H108" s="113" t="s">
        <v>73</v>
      </c>
      <c r="I108" s="89">
        <v>111.48</v>
      </c>
      <c r="J108" s="90">
        <v>0.93783124421637087</v>
      </c>
      <c r="K108" s="37"/>
      <c r="L108" s="79"/>
    </row>
    <row r="109" spans="1:12" x14ac:dyDescent="0.35">
      <c r="A109" s="168"/>
      <c r="B109" s="25" t="s">
        <v>4</v>
      </c>
      <c r="C109" s="85" t="s">
        <v>45</v>
      </c>
      <c r="D109" s="113" t="s">
        <v>73</v>
      </c>
      <c r="E109" s="95">
        <v>293.81</v>
      </c>
      <c r="F109" s="90">
        <v>6.6699205448354143E-2</v>
      </c>
      <c r="G109" s="95">
        <v>227.95</v>
      </c>
      <c r="H109" s="90">
        <v>5.1748013620885353E-2</v>
      </c>
      <c r="I109" s="95">
        <v>3882.23</v>
      </c>
      <c r="J109" s="90">
        <v>0.8813234960272418</v>
      </c>
      <c r="K109" s="37"/>
      <c r="L109" s="79"/>
    </row>
    <row r="110" spans="1:12" x14ac:dyDescent="0.35">
      <c r="A110" s="168" t="s">
        <v>7</v>
      </c>
      <c r="B110" s="25" t="s">
        <v>44</v>
      </c>
      <c r="C110" s="69">
        <v>0</v>
      </c>
      <c r="D110" s="88">
        <v>0</v>
      </c>
      <c r="E110" s="85" t="s">
        <v>45</v>
      </c>
      <c r="F110" s="113" t="s">
        <v>73</v>
      </c>
      <c r="G110" s="85" t="s">
        <v>45</v>
      </c>
      <c r="H110" s="113" t="s">
        <v>73</v>
      </c>
      <c r="I110" s="89">
        <v>26.23</v>
      </c>
      <c r="J110" s="90">
        <v>0.86141215106732349</v>
      </c>
      <c r="K110" s="37"/>
      <c r="L110" s="79"/>
    </row>
    <row r="111" spans="1:12" x14ac:dyDescent="0.35">
      <c r="A111" s="168"/>
      <c r="B111" s="25" t="s">
        <v>4</v>
      </c>
      <c r="C111" s="85" t="s">
        <v>45</v>
      </c>
      <c r="D111" s="113" t="s">
        <v>73</v>
      </c>
      <c r="E111" s="89">
        <v>89.91</v>
      </c>
      <c r="F111" s="90">
        <v>7.5175585284280935E-2</v>
      </c>
      <c r="G111" s="95">
        <v>59.08</v>
      </c>
      <c r="H111" s="90">
        <v>4.9397993311036788E-2</v>
      </c>
      <c r="I111" s="95">
        <v>1040.7</v>
      </c>
      <c r="J111" s="90">
        <v>0.87015050167224084</v>
      </c>
      <c r="K111" s="37"/>
      <c r="L111" s="79"/>
    </row>
    <row r="112" spans="1:12" x14ac:dyDescent="0.35">
      <c r="A112" s="168" t="s">
        <v>8</v>
      </c>
      <c r="B112" s="25" t="s">
        <v>44</v>
      </c>
      <c r="C112" s="69">
        <v>0</v>
      </c>
      <c r="D112" s="88">
        <v>0</v>
      </c>
      <c r="E112" s="85" t="s">
        <v>45</v>
      </c>
      <c r="F112" s="113" t="s">
        <v>73</v>
      </c>
      <c r="G112" s="69">
        <v>0</v>
      </c>
      <c r="H112" s="69">
        <v>0</v>
      </c>
      <c r="I112" s="110">
        <v>14.81</v>
      </c>
      <c r="J112" s="100">
        <v>0.87220259128386335</v>
      </c>
      <c r="K112" s="37"/>
      <c r="L112" s="79"/>
    </row>
    <row r="113" spans="1:12" x14ac:dyDescent="0.35">
      <c r="A113" s="168"/>
      <c r="B113" s="25" t="s">
        <v>4</v>
      </c>
      <c r="C113" s="85" t="s">
        <v>45</v>
      </c>
      <c r="D113" s="113" t="s">
        <v>73</v>
      </c>
      <c r="E113" s="95">
        <v>60.62</v>
      </c>
      <c r="F113" s="90">
        <v>8.9807407407407405E-2</v>
      </c>
      <c r="G113" s="95">
        <v>16.34</v>
      </c>
      <c r="H113" s="90">
        <v>2.4207407407407407E-2</v>
      </c>
      <c r="I113" s="95">
        <v>588.6</v>
      </c>
      <c r="J113" s="90">
        <v>0.872</v>
      </c>
      <c r="K113" s="37"/>
      <c r="L113" s="79"/>
    </row>
    <row r="114" spans="1:12" ht="15" customHeight="1" x14ac:dyDescent="0.35">
      <c r="A114" s="169" t="s">
        <v>33</v>
      </c>
      <c r="B114" s="32" t="s">
        <v>44</v>
      </c>
      <c r="C114" s="69">
        <v>0</v>
      </c>
      <c r="D114" s="88">
        <v>0</v>
      </c>
      <c r="E114" s="110">
        <v>18.89</v>
      </c>
      <c r="F114" s="100">
        <v>9.3288557459627636E-2</v>
      </c>
      <c r="G114" s="85" t="s">
        <v>45</v>
      </c>
      <c r="H114" s="113" t="s">
        <v>73</v>
      </c>
      <c r="I114" s="92">
        <v>180.33</v>
      </c>
      <c r="J114" s="94">
        <v>0.89056249691342781</v>
      </c>
      <c r="K114" s="37"/>
      <c r="L114" s="79"/>
    </row>
    <row r="115" spans="1:12" x14ac:dyDescent="0.35">
      <c r="A115" s="169"/>
      <c r="B115" s="32" t="s">
        <v>4</v>
      </c>
      <c r="C115" s="92">
        <v>18.78</v>
      </c>
      <c r="D115" s="97">
        <v>2.2496406324868231E-3</v>
      </c>
      <c r="E115" s="92">
        <v>573.79</v>
      </c>
      <c r="F115" s="94">
        <v>6.8733828461907037E-2</v>
      </c>
      <c r="G115" s="92">
        <v>421.58</v>
      </c>
      <c r="H115" s="94">
        <v>5.0500718735026352E-2</v>
      </c>
      <c r="I115" s="92">
        <v>7333.85</v>
      </c>
      <c r="J115" s="94">
        <v>0.87851581217057984</v>
      </c>
      <c r="K115" s="37"/>
      <c r="L115" s="79"/>
    </row>
    <row r="116" spans="1:12" x14ac:dyDescent="0.35">
      <c r="A116" s="170"/>
      <c r="C116" s="62"/>
      <c r="D116" s="63"/>
    </row>
    <row r="117" spans="1:12" x14ac:dyDescent="0.35">
      <c r="A117" s="170"/>
      <c r="C117" s="62"/>
      <c r="D117" s="63"/>
    </row>
    <row r="118" spans="1:12" x14ac:dyDescent="0.35">
      <c r="A118" s="170"/>
      <c r="C118" s="62"/>
      <c r="D118" s="63"/>
    </row>
    <row r="119" spans="1:12" x14ac:dyDescent="0.35">
      <c r="A119" s="170"/>
      <c r="C119" s="62"/>
      <c r="D119" s="63"/>
    </row>
    <row r="120" spans="1:12" x14ac:dyDescent="0.35">
      <c r="A120" s="170"/>
      <c r="C120" s="62"/>
      <c r="D120" s="63"/>
    </row>
    <row r="121" spans="1:12" x14ac:dyDescent="0.35">
      <c r="A121" s="170"/>
      <c r="C121" s="62"/>
      <c r="D121" s="63"/>
    </row>
    <row r="122" spans="1:12" x14ac:dyDescent="0.35">
      <c r="A122" s="170"/>
      <c r="C122" s="62"/>
      <c r="D122" s="63"/>
    </row>
    <row r="123" spans="1:12" x14ac:dyDescent="0.35">
      <c r="A123" s="170"/>
      <c r="C123" s="62"/>
      <c r="D123" s="63"/>
    </row>
    <row r="124" spans="1:12" x14ac:dyDescent="0.35">
      <c r="A124" s="170"/>
      <c r="C124" s="62"/>
      <c r="D124" s="63"/>
    </row>
    <row r="125" spans="1:12" x14ac:dyDescent="0.35">
      <c r="A125" s="170"/>
      <c r="C125" s="62"/>
      <c r="D125" s="63"/>
    </row>
    <row r="126" spans="1:12" x14ac:dyDescent="0.35">
      <c r="A126" s="171"/>
      <c r="B126" s="19"/>
      <c r="C126" s="20"/>
      <c r="D126" s="21"/>
    </row>
    <row r="127" spans="1:12" x14ac:dyDescent="0.35">
      <c r="A127" s="171"/>
      <c r="B127" s="19"/>
      <c r="C127" s="20"/>
      <c r="D127" s="21"/>
    </row>
  </sheetData>
  <mergeCells count="41">
    <mergeCell ref="F56:M56"/>
    <mergeCell ref="A31:A38"/>
    <mergeCell ref="C100:J100"/>
    <mergeCell ref="C81:J81"/>
    <mergeCell ref="A7:A14"/>
    <mergeCell ref="A15:A22"/>
    <mergeCell ref="A23:A30"/>
    <mergeCell ref="A39:A46"/>
    <mergeCell ref="A54:A55"/>
    <mergeCell ref="A83:A84"/>
    <mergeCell ref="A58:A59"/>
    <mergeCell ref="A60:A61"/>
    <mergeCell ref="A62:A63"/>
    <mergeCell ref="A64:A65"/>
    <mergeCell ref="A66:A67"/>
    <mergeCell ref="A68:A69"/>
    <mergeCell ref="A70:A71"/>
    <mergeCell ref="A72:A73"/>
    <mergeCell ref="A74:A75"/>
    <mergeCell ref="A79:A81"/>
    <mergeCell ref="A106:A107"/>
    <mergeCell ref="A85:A86"/>
    <mergeCell ref="A87:A88"/>
    <mergeCell ref="A89:A90"/>
    <mergeCell ref="A91:A92"/>
    <mergeCell ref="A93:A94"/>
    <mergeCell ref="A95:A96"/>
    <mergeCell ref="A97:A98"/>
    <mergeCell ref="A99:A100"/>
    <mergeCell ref="A102:A103"/>
    <mergeCell ref="A104:A105"/>
    <mergeCell ref="A120:A121"/>
    <mergeCell ref="A122:A123"/>
    <mergeCell ref="A124:A125"/>
    <mergeCell ref="A126:A127"/>
    <mergeCell ref="A108:A109"/>
    <mergeCell ref="A110:A111"/>
    <mergeCell ref="A112:A113"/>
    <mergeCell ref="A114:A115"/>
    <mergeCell ref="A116:A117"/>
    <mergeCell ref="A118:A119"/>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20E98-9290-4411-BB2C-33B62B5BECA5}">
  <dimension ref="A1"/>
  <sheetViews>
    <sheetView topLeftCell="A4" zoomScale="150" zoomScaleNormal="150" workbookViewId="0">
      <selection activeCell="L19" sqref="L19"/>
    </sheetView>
  </sheetViews>
  <sheetFormatPr baseColWidth="10" defaultRowHeight="14.5" x14ac:dyDescent="0.3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3ADFE-D788-459F-8D98-AA7AD1DCC817}">
  <dimension ref="A1:F44"/>
  <sheetViews>
    <sheetView topLeftCell="A22" workbookViewId="0">
      <selection activeCell="F39" sqref="F39"/>
    </sheetView>
  </sheetViews>
  <sheetFormatPr baseColWidth="10" defaultRowHeight="14.5" x14ac:dyDescent="0.35"/>
  <cols>
    <col min="1" max="1" width="24.36328125" bestFit="1" customWidth="1"/>
    <col min="2" max="2" width="11.90625" bestFit="1" customWidth="1"/>
    <col min="3" max="3" width="17.90625" bestFit="1" customWidth="1"/>
    <col min="4" max="4" width="14.90625" bestFit="1" customWidth="1"/>
    <col min="5" max="5" width="15.54296875" bestFit="1" customWidth="1"/>
    <col min="6" max="6" width="19.6328125" bestFit="1" customWidth="1"/>
    <col min="7" max="7" width="7.6328125" bestFit="1" customWidth="1"/>
  </cols>
  <sheetData>
    <row r="1" spans="1:6" x14ac:dyDescent="0.35">
      <c r="A1" t="s">
        <v>17</v>
      </c>
      <c r="B1" t="s">
        <v>18</v>
      </c>
      <c r="C1" t="s">
        <v>0</v>
      </c>
      <c r="D1" t="s">
        <v>1</v>
      </c>
    </row>
    <row r="2" spans="1:6" x14ac:dyDescent="0.35">
      <c r="A2" t="s">
        <v>2</v>
      </c>
      <c r="B2" t="s">
        <v>3</v>
      </c>
      <c r="C2">
        <v>30</v>
      </c>
      <c r="D2">
        <v>0.6</v>
      </c>
    </row>
    <row r="3" spans="1:6" x14ac:dyDescent="0.35">
      <c r="A3" t="s">
        <v>2</v>
      </c>
      <c r="B3" t="s">
        <v>4</v>
      </c>
      <c r="C3">
        <v>280</v>
      </c>
      <c r="D3">
        <v>0.59574468085106402</v>
      </c>
    </row>
    <row r="4" spans="1:6" x14ac:dyDescent="0.35">
      <c r="A4" t="s">
        <v>9</v>
      </c>
      <c r="B4" t="s">
        <v>3</v>
      </c>
      <c r="C4">
        <v>20</v>
      </c>
      <c r="D4">
        <v>0.4</v>
      </c>
    </row>
    <row r="5" spans="1:6" x14ac:dyDescent="0.35">
      <c r="A5" t="s">
        <v>9</v>
      </c>
      <c r="B5" t="s">
        <v>4</v>
      </c>
      <c r="C5">
        <v>230</v>
      </c>
      <c r="D5">
        <v>0.53488372093023195</v>
      </c>
    </row>
    <row r="6" spans="1:6" x14ac:dyDescent="0.35">
      <c r="A6" t="s">
        <v>5</v>
      </c>
      <c r="B6" t="s">
        <v>3</v>
      </c>
      <c r="C6">
        <v>160</v>
      </c>
      <c r="D6">
        <v>0.66666666666666696</v>
      </c>
    </row>
    <row r="7" spans="1:6" x14ac:dyDescent="0.35">
      <c r="A7" t="s">
        <v>5</v>
      </c>
      <c r="B7" t="s">
        <v>4</v>
      </c>
      <c r="C7">
        <v>1910</v>
      </c>
      <c r="D7">
        <v>0.67491166077738496</v>
      </c>
    </row>
    <row r="8" spans="1:6" x14ac:dyDescent="0.35">
      <c r="A8" t="s">
        <v>6</v>
      </c>
      <c r="B8" t="s">
        <v>3</v>
      </c>
      <c r="C8">
        <v>270</v>
      </c>
      <c r="D8">
        <v>0.51923076923076905</v>
      </c>
    </row>
    <row r="9" spans="1:6" x14ac:dyDescent="0.35">
      <c r="A9" t="s">
        <v>6</v>
      </c>
      <c r="B9" t="s">
        <v>4</v>
      </c>
      <c r="C9">
        <v>3990</v>
      </c>
      <c r="D9">
        <v>0.59641255605381205</v>
      </c>
    </row>
    <row r="10" spans="1:6" x14ac:dyDescent="0.35">
      <c r="A10" t="s">
        <v>7</v>
      </c>
      <c r="B10" t="s">
        <v>3</v>
      </c>
      <c r="C10">
        <v>130</v>
      </c>
      <c r="D10">
        <v>0.565217391304348</v>
      </c>
    </row>
    <row r="11" spans="1:6" x14ac:dyDescent="0.35">
      <c r="A11" t="s">
        <v>7</v>
      </c>
      <c r="B11" t="s">
        <v>4</v>
      </c>
      <c r="C11">
        <v>1860</v>
      </c>
      <c r="D11">
        <v>0.66428571428571404</v>
      </c>
    </row>
    <row r="12" spans="1:6" x14ac:dyDescent="0.35">
      <c r="A12" t="s">
        <v>8</v>
      </c>
      <c r="B12" t="s">
        <v>3</v>
      </c>
      <c r="C12">
        <v>110</v>
      </c>
      <c r="D12">
        <v>0.5</v>
      </c>
    </row>
    <row r="13" spans="1:6" x14ac:dyDescent="0.35">
      <c r="A13" t="s">
        <v>8</v>
      </c>
      <c r="B13" t="s">
        <v>4</v>
      </c>
      <c r="C13">
        <v>1170</v>
      </c>
      <c r="D13">
        <v>0.609375</v>
      </c>
    </row>
    <row r="16" spans="1:6" x14ac:dyDescent="0.35">
      <c r="A16" t="s">
        <v>17</v>
      </c>
      <c r="B16" t="s">
        <v>18</v>
      </c>
      <c r="C16" t="s">
        <v>11</v>
      </c>
      <c r="D16" t="s">
        <v>20</v>
      </c>
      <c r="E16" t="s">
        <v>12</v>
      </c>
      <c r="F16" t="s">
        <v>13</v>
      </c>
    </row>
    <row r="17" spans="1:6" x14ac:dyDescent="0.35">
      <c r="A17" t="s">
        <v>2</v>
      </c>
      <c r="B17" t="s">
        <v>3</v>
      </c>
      <c r="C17">
        <v>0</v>
      </c>
      <c r="D17">
        <v>0</v>
      </c>
      <c r="E17">
        <v>20</v>
      </c>
      <c r="F17">
        <v>0.4</v>
      </c>
    </row>
    <row r="18" spans="1:6" x14ac:dyDescent="0.35">
      <c r="A18" t="s">
        <v>2</v>
      </c>
      <c r="B18" t="s">
        <v>4</v>
      </c>
      <c r="C18">
        <v>90</v>
      </c>
      <c r="D18">
        <v>0.19148936170212799</v>
      </c>
      <c r="E18">
        <v>70</v>
      </c>
      <c r="F18">
        <v>0.14893617021276601</v>
      </c>
    </row>
    <row r="19" spans="1:6" x14ac:dyDescent="0.35">
      <c r="A19" t="s">
        <v>9</v>
      </c>
      <c r="B19" t="s">
        <v>3</v>
      </c>
      <c r="C19">
        <v>0</v>
      </c>
      <c r="D19">
        <v>0</v>
      </c>
      <c r="E19">
        <v>20</v>
      </c>
      <c r="F19">
        <v>0.4</v>
      </c>
    </row>
    <row r="20" spans="1:6" x14ac:dyDescent="0.35">
      <c r="A20" t="s">
        <v>9</v>
      </c>
      <c r="B20" t="s">
        <v>4</v>
      </c>
      <c r="C20">
        <v>60</v>
      </c>
      <c r="D20">
        <v>0.13953488372093001</v>
      </c>
      <c r="E20">
        <v>70</v>
      </c>
      <c r="F20">
        <v>0.162790697674419</v>
      </c>
    </row>
    <row r="21" spans="1:6" x14ac:dyDescent="0.35">
      <c r="A21" t="s">
        <v>5</v>
      </c>
      <c r="B21" t="s">
        <v>3</v>
      </c>
      <c r="C21">
        <v>0</v>
      </c>
      <c r="D21">
        <v>0</v>
      </c>
      <c r="E21">
        <v>120</v>
      </c>
      <c r="F21">
        <v>0.5</v>
      </c>
    </row>
    <row r="22" spans="1:6" x14ac:dyDescent="0.35">
      <c r="A22" t="s">
        <v>5</v>
      </c>
      <c r="B22" t="s">
        <v>4</v>
      </c>
      <c r="C22">
        <v>420</v>
      </c>
      <c r="D22">
        <v>0.148409893992933</v>
      </c>
      <c r="E22">
        <v>600</v>
      </c>
      <c r="F22">
        <v>0.21201413427561799</v>
      </c>
    </row>
    <row r="23" spans="1:6" x14ac:dyDescent="0.35">
      <c r="A23" t="s">
        <v>6</v>
      </c>
      <c r="B23" t="s">
        <v>3</v>
      </c>
      <c r="C23">
        <v>10</v>
      </c>
      <c r="D23">
        <v>1.9230769230769201E-2</v>
      </c>
      <c r="E23">
        <v>240</v>
      </c>
      <c r="F23">
        <v>0.46153846153846201</v>
      </c>
    </row>
    <row r="24" spans="1:6" x14ac:dyDescent="0.35">
      <c r="A24" t="s">
        <v>6</v>
      </c>
      <c r="B24" t="s">
        <v>4</v>
      </c>
      <c r="C24">
        <v>1220</v>
      </c>
      <c r="D24">
        <v>0.182361733931241</v>
      </c>
      <c r="E24">
        <v>1040</v>
      </c>
      <c r="F24">
        <v>0.155455904334828</v>
      </c>
    </row>
    <row r="25" spans="1:6" x14ac:dyDescent="0.35">
      <c r="A25" t="s">
        <v>7</v>
      </c>
      <c r="B25" t="s">
        <v>3</v>
      </c>
      <c r="C25">
        <v>10</v>
      </c>
      <c r="D25">
        <v>4.3478260869565202E-2</v>
      </c>
      <c r="E25">
        <v>100</v>
      </c>
      <c r="F25">
        <v>0.434782608695652</v>
      </c>
    </row>
    <row r="26" spans="1:6" x14ac:dyDescent="0.35">
      <c r="A26" t="s">
        <v>7</v>
      </c>
      <c r="B26" t="s">
        <v>4</v>
      </c>
      <c r="C26">
        <v>570</v>
      </c>
      <c r="D26">
        <v>0.20357142857142899</v>
      </c>
      <c r="E26">
        <v>520</v>
      </c>
      <c r="F26">
        <v>0.185714285714286</v>
      </c>
    </row>
    <row r="27" spans="1:6" x14ac:dyDescent="0.35">
      <c r="A27" t="s">
        <v>8</v>
      </c>
      <c r="B27" t="s">
        <v>3</v>
      </c>
      <c r="C27">
        <v>10</v>
      </c>
      <c r="D27">
        <v>4.5454545454545497E-2</v>
      </c>
      <c r="E27">
        <v>80</v>
      </c>
      <c r="F27">
        <v>0.36363636363636398</v>
      </c>
    </row>
    <row r="28" spans="1:6" x14ac:dyDescent="0.35">
      <c r="A28" t="s">
        <v>8</v>
      </c>
      <c r="B28" t="s">
        <v>4</v>
      </c>
      <c r="C28">
        <v>360</v>
      </c>
      <c r="D28">
        <v>0.1875</v>
      </c>
      <c r="E28">
        <v>340</v>
      </c>
      <c r="F28">
        <v>0.17708333333333301</v>
      </c>
    </row>
    <row r="32" spans="1:6" x14ac:dyDescent="0.35">
      <c r="A32" t="s">
        <v>21</v>
      </c>
      <c r="B32" t="s">
        <v>18</v>
      </c>
      <c r="C32" t="s">
        <v>22</v>
      </c>
      <c r="D32" t="s">
        <v>16</v>
      </c>
    </row>
    <row r="33" spans="1:4" x14ac:dyDescent="0.35">
      <c r="A33" t="s">
        <v>2</v>
      </c>
      <c r="B33" t="s">
        <v>3</v>
      </c>
      <c r="C33">
        <v>20</v>
      </c>
      <c r="D33">
        <v>0.4</v>
      </c>
    </row>
    <row r="34" spans="1:4" x14ac:dyDescent="0.35">
      <c r="A34" t="s">
        <v>2</v>
      </c>
      <c r="B34" t="s">
        <v>4</v>
      </c>
      <c r="C34">
        <v>140</v>
      </c>
      <c r="D34">
        <v>0.29787234042553201</v>
      </c>
    </row>
    <row r="35" spans="1:4" x14ac:dyDescent="0.35">
      <c r="A35" t="s">
        <v>9</v>
      </c>
      <c r="B35" t="s">
        <v>3</v>
      </c>
      <c r="C35">
        <v>20</v>
      </c>
      <c r="D35">
        <v>0.4</v>
      </c>
    </row>
    <row r="36" spans="1:4" x14ac:dyDescent="0.35">
      <c r="A36" t="s">
        <v>9</v>
      </c>
      <c r="B36" t="s">
        <v>4</v>
      </c>
      <c r="C36">
        <v>90</v>
      </c>
      <c r="D36">
        <v>0.209302325581395</v>
      </c>
    </row>
    <row r="37" spans="1:4" x14ac:dyDescent="0.35">
      <c r="A37" t="s">
        <v>5</v>
      </c>
      <c r="B37" t="s">
        <v>3</v>
      </c>
      <c r="C37">
        <v>90</v>
      </c>
      <c r="D37">
        <v>0.375</v>
      </c>
    </row>
    <row r="38" spans="1:4" x14ac:dyDescent="0.35">
      <c r="A38" t="s">
        <v>5</v>
      </c>
      <c r="B38" t="s">
        <v>4</v>
      </c>
      <c r="C38">
        <v>710</v>
      </c>
      <c r="D38">
        <v>0.25088339222614803</v>
      </c>
    </row>
    <row r="39" spans="1:4" x14ac:dyDescent="0.35">
      <c r="A39" t="s">
        <v>6</v>
      </c>
      <c r="B39" t="s">
        <v>3</v>
      </c>
      <c r="C39">
        <v>210</v>
      </c>
      <c r="D39">
        <v>0.40384615384615402</v>
      </c>
    </row>
    <row r="40" spans="1:4" x14ac:dyDescent="0.35">
      <c r="A40" t="s">
        <v>6</v>
      </c>
      <c r="B40" t="s">
        <v>4</v>
      </c>
      <c r="C40">
        <v>1810</v>
      </c>
      <c r="D40">
        <v>0.270553064275037</v>
      </c>
    </row>
    <row r="41" spans="1:4" x14ac:dyDescent="0.35">
      <c r="A41" t="s">
        <v>7</v>
      </c>
      <c r="B41" t="s">
        <v>3</v>
      </c>
      <c r="C41">
        <v>90</v>
      </c>
      <c r="D41">
        <v>0.39130434782608697</v>
      </c>
    </row>
    <row r="42" spans="1:4" x14ac:dyDescent="0.35">
      <c r="A42" t="s">
        <v>7</v>
      </c>
      <c r="B42" t="s">
        <v>4</v>
      </c>
      <c r="C42">
        <v>820</v>
      </c>
      <c r="D42">
        <v>0.29285714285714298</v>
      </c>
    </row>
    <row r="43" spans="1:4" x14ac:dyDescent="0.35">
      <c r="A43" t="s">
        <v>8</v>
      </c>
      <c r="B43" t="s">
        <v>3</v>
      </c>
      <c r="C43">
        <v>90</v>
      </c>
      <c r="D43">
        <v>0.40909090909090901</v>
      </c>
    </row>
    <row r="44" spans="1:4" x14ac:dyDescent="0.35">
      <c r="A44" t="s">
        <v>8</v>
      </c>
      <c r="B44" t="s">
        <v>4</v>
      </c>
      <c r="C44">
        <v>570</v>
      </c>
      <c r="D44">
        <v>0.296875</v>
      </c>
    </row>
  </sheetData>
  <pageMargins left="0.7" right="0.7" top="0.75" bottom="0.75" header="0.3" footer="0.3"/>
  <tableParts count="3">
    <tablePart r:id="rId1"/>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0 f 6 6 5 3 3 a - f 8 0 9 - 4 0 8 a - b 0 1 9 - a e 0 6 5 9 3 5 6 1 f 3 "   x m l n s = " h t t p : / / s c h e m a s . m i c r o s o f t . c o m / D a t a M a s h u p " > A A A A A B c N A A B Q S w M E F A A C A A g A p 1 z B V i i 9 w S O m A A A A 9 g A A A B I A H A B D b 2 5 m a W c v U G F j a 2 F n Z S 5 4 b W w g o h g A K K A U A A A A A A A A A A A A A A A A A A A A A A A A A A A A h Y 8 x D o I w G I W v Q r r T F i T G k J 8 y m D h J Y j Q x r k 2 p 0 A j F t M V y N w e P 5 B X E K O r m + L 7 3 D e / d r z f I h 7 Y J L t J Y 1 e k M R Z i i Q G r R l U p X G e r d M V y g n M G G i x O v Z D D K 2 q a D L T N U O 3 d O C f H e Y z / D n a l I T G l E D s V 6 J 2 r Z c v S R 1 X 8 5 V N o 6 r o V E D P a v M S z G U T T H C U 0 w B T J B K J T + C v G 4 9 9 n + Q F j 2 j e u N Z E c T r r Z A p g j k / Y E 9 A F B L A w Q U A A I A C A C n X M 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p 1 z B V m w H l k k P C g A A v X 8 A A B M A H A B G b 3 J t d W x h c y 9 T Z W N 0 a W 9 u M S 5 t I K I Y A C i g F A A A A A A A A A A A A A A A A A A A A A A A A A A A A O 1 d 2 2 7 j t h Z 9 H 2 D + g d A 8 1 E E V 1 9 d 0 5 r R p k S s y Q C d N 4 6 A v t l E w M p O o 1 c W V K D e D I P 9 S 9 K k 5 z + c P / G N n k 5 K j G y l Z d u z E E 8 7 D x K G p f e H e 3 G u J E h m f G N R 0 H d Q L f z a / e / v m 7 R v / B n t k h H x y S 9 A u s g h 9 + w b B v 5 4 b e A Z r O X a t E f H q x 6 Z F / J o 2 G D j Y J 4 a F n Q H 1 8 A Q H t 4 M z z / 2 d U B 8 R B x l w k T / 4 Z P o + U 3 O C n Z F p 4 P H g 7 P z j x c m g F 5 g T E / H P q N V o t Q e t O g j 3 b M x t I h R h i x L P w Y 5 B B j 7 X 7 v 9 2 / G n A D N O 2 9 N C q d 9 q x a d y Y x P O R j f 0 / g + m D j 6 5 M i 3 r w o a m B t R f 4 0 i L 1 H r H A x X P 3 L 7 8 W + q E j g o 0 b 1 N + j 1 D M v A 0 r 8 4 Y / 9 E 3 M 0 I s 7 w R / T 9 D 4 h 6 A Y m V 7 I 3 H I M F D g U P Q l e u E o z Y G r a 7 j Y M v 0 p w 8 k o W 1 v N D p w r c B 2 a s X m 6 U i 7 8 L D j X 4 H T I N w C 2 W F v L T L v n e z 7 W v / A d S h x 6 H A r N h J 0 g j n E R x 5 x X N s G m 5 J D c E 4 c b J P Q L r 8 2 p 0 s 6 u t N O 4 T J m a j h w d f 7 r f W J o A u q B T m O m 3 A / G Y 8 / M a g 8 D E G s X 2 s q 0 J b X I x + c + 5 z U a E U S Z K h + N p g 8 T Y r n j c T o q R 7 d j y D / + + T E 6 h c Y X h S c U G c p h t j K f Z L F 6 p x 3 d E n t s c R t n r V u J w F 2 Q W 0 q Q 6 c C Y Q 2 L A v A G j U O S J Z d o m J T C L x O l V 5 j 3 z g U u X C I 0 S j f W p 7 x P 6 F y H O I Q m / 9 v x a P x G N I Y h C T F 4 d J h + i n 8 e g E a 4 S p F 9 i E J P p Z 7 u T R P r N 5 7 N + J 0 u 7 R 2 2 Q s n Z A s 8 p c D 2 q U I N 2 S t o H w k r H R e h T T g L J P x 8 S 2 C W + 7 c C m 2 2 I c z 7 F E U t Y s s i 1 N b P g t F b u h 3 5 Y Y d T h / G o J 7 Y 0 E W 7 T 2 i / Y I G x 3 Z F 5 Z U 4 f Y r 2 P u R m q Z r 0 k 0 5 C r T 7 q m o z M C E X A o v g Y 5 c O G 9 y F n x t M 9 F P W U d C w A f z P u t t 2 9 M p 1 h m E p u E M + r l g 9 U p n p j X / I I m m B b a e N e 4 f 6 z l 8 S A k e i b 9 h r B g e / o v J A U T I B 4 F m 1 C M + h 9 9 3 p e A T b 8 E x P u 8 y / B M R / u m g 7 3 P H w H l K I S A e L t C G V D e I E 6 7 W t g b f s 1 K O y d / B i Y Y x K U O 0 5 F J V c G v y J x x O v A n 9 U P X C F g + 1 x J u 6 v 3 H c r S r f Q e m R L m 0 2 9 H R k W N A J j n X u z v d R q O p o 1 8 C l 5 I e / W y R 3 f h j / d R 1 y D B O 2 D O P 2 O b 0 X 1 b 1 L f N a W q 5 6 f 5 j j G V V o x 1 c f Q o j n u D p M + 5 + w T 0 9 r Z S r 1 Z m L y s q u B e s A I j l 2 G w J k J D I 2 k V m Z F L O 7 I 2 a b T / 1 J W X T z X D h I G Q t b b M E I n B I 9 Y n R d p 1 l E / 6 r V n W T 0 D W 9 j z w 3 g v W O p y 1 r B C 0 2 P z I y 6 0 y d L y U + h a R J d S w Y n Z n K S E h a g G + M X F D h m h 0 y A R t A T o / o o t K K Z w F e Q n N l J j f U 5 Y E 4 E e A R v u n C H 6 D A P g Z w D u B J e W a U B z d J 0 3 E 8 C K O E O w y L c C 3 U 2 p 8 r y Z u v Z z Y M L / h 0 f 7 P x 9 V U F o N n w U m g t Q T N 4 t 2 u X 4 t q S t i E G a k Q p O 6 k Y X d h Z F O Y C f L v 0 f 5 H x 2 6 0 w n h j d H Q G c g n m h O q z 1 I 0 G e H f X Q 7 d Y o q W w T y U A d f w P i T 8 d f h N n y s e p v B Q p o 3 X 3 T 4 6 D k L y z i s z l G x W E s E Q 7 U 7 T w u q L P Q Z U g Y U 5 h 9 L + o 6 V r 9 C B o N F r f C g q 1 d q + h o a y y l 9 T z Z A 1 H 2 E e X H E q 2 0 O 4 P c e f n A I D l Q W A N Q L A C M F g L I K w c F N Y A D M 8 N D s 8 G E K s D i e c F i m c G i / U B B t M 0 A 4 1 i r T G 4 h M U t T e A b H b R n w T h s j 8 j 2 C Q 4 o 2 Y Z p P y F w Y z M H d W c 3 W v X o f u Z Z b r j g J n U g 9 6 B u + B O o i T J M a b Y W v K u o k l 4 R o E A + h a 1 s k e Z x O Y X n U 9 j e k r S 3 J e 0 d S X t X 0 r 4 j a f 9 W 0 v 5 e 0 v 5 B 0 t 5 s y L 6 Q e d x M u 1 z 9 X i A 7 c 6 J i H 0 k f M l b E S i N y P Z R q D C d w v h n C Z 9 w A J / p q + s 8 1 S d 4 8 V A D S P E D M c W O V c q R Z W q + E K J q x P j v k n 1 z T 8 R n d a z U Q C M 1 X t U P + 1 f R v 1 O r I O 3 R 5 h w / S D m 0 u o S 2 X 0 O Y S 2 n I J H S 6 h I 5 f Q 4 R I 6 c g l d L q E r l 9 D l E r o S C T t 8 f J A b o L E V r P F W g S / e x l H q R t a F 5 T 8 T v e H X / U y 4 h q U m S B 5 Y y A w G Y 7 r Z k Q h t y Q x x a E t y T K E l P Y i i J Y S 5 C I f U F V 2 U 0 I I U F i S t I E 0 F i S l I R U H y C d J N k G D Z l H r 6 Z e 3 s 1 B f k U T 6 a + V t s y X C 3 x J k j X M v O L F V H O a P J G M Y 8 N 7 6 t z F p w o 4 u 4 F H + b S 9 0 Y l p I 2 W 1 G T l 0 d N F A N Z J Q N R B G N h g l F K 4 B Q D e Q Y G s i F 0 I x X U M H d e I Q N J U Y a F a M d O t M r w C X s m N e 0 N Y h 4 5 y x X 5 e H n k Q 6 2 L 5 F n J / O v y e U J S v H 5 c / H i x n A A J l u H V G o x a g 3 l l D E i t w W w Q A 8 q y l 0 V I U L O N 9 t 0 A / P S 3 R 8 H 2 + c 3 0 f 8 7 G P C Y S 2 a 6 I k C J C r 5 s I b W 4 J L 3 1 J T L E 4 x e I U i 1 M s 7 o t i c X n 6 t Q i P e 9 9 G v + J 5 3 s 1 / E c w t t F Z x N c X V X j d X U 3 R H 0 R 1 F d x T d e U V 0 h 7 G U h Q h O B y h D Y I D B G 7 M + l T B Z U R 1 F d R T V U V R H U R 1 F d R T V e T V U J + I r 1 f k O 0 A c h y Z k d W 2 N f m g 6 p 3 R V u 9 t I F r 1 b r 4 v e e d N m T Q D 1 e W t I z J G y x E 1 N i E p K P n + A M g f n x S G T D o j v t l 9 y 9 u e T h A t W m h 3 g L Z y Y f E + f g P O k k q T R H + C 7 I 8 l r P 2 + N 9 k U X D 0 i w Y F 2 m J r z g 4 E q v n G b Q q 5 F z i 3 + N Z P n k L C g 7 1 q Q a G W f I a K p T g Y L p 5 v j C 1 q o e p e h L P H y e x e 0 s T V K H j L H 5 5 o z L k K m d L 5 n u x w R U P d Z r z T K d m l U O d S s 9 0 Q r X W 1 s s 8 1 4 n F b x X n O r W Q + F y n c C S W P 9 u J y 1 n p + U 7 y m E m O + G h J l z X e f 4 l n P M 2 5 J F B s R X 6 J I D 7 I I j n r c s p W f G Y M D / 5 8 5 8 b I 8 y S Z G 8 u c H f P U i b V 8 c q 0 h w d a W Z E x R + r i J n N J F z 5 l A v L p u w C o t s 7 P g t A n u R 8 n S 7 a I 1 7 v W t 3 K 5 k W f X U n B A c 8 A o 2 C 3 d + P b V g 7 X X D d m S K 3 M 2 O f d Q H K s H 0 w T P Z z e H 0 b 7 S P j a 9 b e W o Z 9 S 3 9 V v 7 d 0 R n M h b 0 z a Y c D 1 g F 6 H U h 7 m M 7 V z N D i / i t d h D w k Y + 0 p N r c X 7 2 3 f s M o o M F 6 V Q 1 U O V T l 8 V e W w 8 k 7 b 0 o 2 2 G 1 Y G x f a X V M I P q h I u + U h f V c g 1 V U i Y A R 5 x f A J G 8 m E T F 6 Y v t 4 I K U 2 7 Z R d T M q C 7 9 M C V 9 Z y / g q 4 m N g A s 8 P 5 M + L 1 n m t Y 5 W a d J K X u s Q Q V s S e D J a y v c 0 b h b i S D 1 Q m K M w Z 0 N f A M u h T D G u Z J E k j R 0 C t B D h Q z k i r O i 9 N A W 7 C 9 + 4 b B D u L r Z 1 S 7 h z a 7 P w K W G z Q i S 1 H q S Q 5 0 m Q p 1 r l E w F P Q f F b 9 G 2 W 9 F u X a s l t P U t u 8 + 6 S k W + S 2 T B A y R i u U E W h y m p Q R f 4 q b 2 V Y e Z E g U v A X U b M B L 3 u J W F z q X 6 j f F f G t a J g U z K 0 P 5 i r s k E h h H Y v K s j s k Q o g U b J N I f C F 5 d C X b M B F / m 7 y t 0 0 X Q v C D x m 8 H S U 0 z D K n P u y f f v h H l Q U m S S h U L O l 5 f 5 Q 7 0 S / W o v S v W 5 L k K R 6 H V 7 C O E 2 x H I 2 8 f v v c g E W b C W o w t a K N n z c Z W 1 4 G X 8 P + f 9 Q S w E C L Q A U A A I A C A C n X M F W K L 3 B I 6 Y A A A D 2 A A A A E g A A A A A A A A A A A A A A A A A A A A A A Q 2 9 u Z m l n L 1 B h Y 2 t h Z 2 U u e G 1 s U E s B A i 0 A F A A C A A g A p 1 z B V g / K 6 a u k A A A A 6 Q A A A B M A A A A A A A A A A A A A A A A A 8 g A A A F t D b 2 5 0 Z W 5 0 X 1 R 5 c G V z X S 5 4 b W x Q S w E C L Q A U A A I A C A C n X M F W b A e W S Q 8 K A A C 9 f w A A E w A A A A A A A A A A A A A A A A D j A Q A A R m 9 y b X V s Y X M v U 2 V j d G l v b j E u b V B L B Q Y A A A A A A w A D A M I A A A A / D A A A A A A R 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m Y W x z Z T w v R m l y Z X d h b G x F b m F i b G V k P j w v U G V y b W l z c 2 l v b k x p c 3 Q + s B U B A A A A A A C O F Q E 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E V u d H J 5 I F R 5 c G U 9 I l F 1 Z X J 5 R 3 J v d X B z I i B W Y W x 1 Z T 0 i c 0 J B Q U F B Q U F B Q U F B M U 9 5 Q k 1 l V U M v U 3 F y d W l w N D F t N G Z H S 0 Z S e V l X N X p a b T l 5 Y l d W e U l H e G x J R 1 p w W T J o c F p Y S W d 3 N k F n Y 0 d G e W R H b H l J R 1 J s S U h O b G V H V U F B Q U F B Q U F B Q U F B Q U F u Q U 8 2 N H h 4 M V A w d X p H N W w 4 d U Q z T 0 F o W l N a W E Y x d z Z w M F p Y T W d a Q 2 R o Y z N O c G M z U m h i b U 5 s Q U F F M U 9 5 Q k 1 l V U M v U 3 F y d W l w N D F t N G Z H Q U F B Q U F B Q U F B Q U R L O W F D S j J G W D Z T S n h z O E 1 h W m t y e m x L R l J 5 W V c 1 e l p t O X l i V 1 Z 5 S U d 4 b E l H W n B Z M m h w W l h J Z 3 c 2 Q W d j R 0 Z 5 Z E d s e U l H U m x J R 1 p 2 Y 2 0 w Q U F B S U F B Q U F B Q U F B Q T N v d X h D Y 2 F n a F V l O V h s V k 5 4 Z i 8 1 Q 1 J a U 1 p Y R j F 3 N n A w W l h N Z 1 p D Z G h j M 0 5 w Y z N S a G J t T m x B Q U h L O W F D S j J G W D Z T S n h z O E 1 h W m t y e m x B Q U F B Q U E 9 P S I g L z 4 8 L 1 N 0 Y W J s Z U V u d H J p Z X M + P C 9 J d G V t P j x J d G V t P j x J d G V t T G 9 j Y X R p b 2 4 + P E l 0 Z W 1 U e X B l P k Z v c m 1 1 b G E 8 L 0 l 0 Z W 1 U e X B l P j x J d G V t U G F 0 a D 5 T Z W N 0 a W 9 u M S 9 z Z X h l P C 9 J d G V t U G F 0 a D 4 8 L 0 l 0 Z W 1 M b 2 N h d G l v b j 4 8 U 3 R h Y m x l R W 5 0 c m l l c z 4 8 R W 5 0 c n k g V H l w Z T 0 i S X N Q c m l 2 Y X R l I i B W Y W x 1 Z T 0 i b D A i I C 8 + P E V u d H J 5 I F R 5 c G U 9 I k Z p b G x F b m F i b G V k I i B W Y W x 1 Z T 0 i b D E i I C 8 + P E V u d H J 5 I F R 5 c G U 9 I l J l b G F 0 a W 9 u c 2 h p c E l u Z m 9 D b 2 5 0 Y W l u Z X I i I F Z h b H V l P S J z e y Z x d W 9 0 O 2 N v b H V t b k N v d W 5 0 J n F 1 b 3 Q 7 O j Q s J n F 1 b 3 Q 7 a 2 V 5 Q 2 9 s d W 1 u T m F t Z X M m c X V v d D s 6 W 1 0 s J n F 1 b 3 Q 7 c X V l c n l S Z W x h d G l v b n N o a X B z J n F 1 b 3 Q 7 O l t d L C Z x d W 9 0 O 2 N v b H V t b k l k Z W 5 0 a X R p Z X M m c X V v d D s 6 W y Z x d W 9 0 O 1 N l Y 3 R p b 2 4 x L 3 N l e G U v Q X V 0 b 1 J l b W 9 2 Z W R D b 2 x 1 b W 5 z M S 5 7 R M O p c G F y d G V t Z W 5 0 L D B 9 J n F 1 b 3 Q 7 L C Z x d W 9 0 O 1 N l Y 3 R p b 2 4 x L 3 N l e G U v Q X V 0 b 1 J l b W 9 2 Z W R D b 2 x 1 b W 5 z M S 5 7 U 3 R h d H V 0 L D F 9 J n F 1 b 3 Q 7 L C Z x d W 9 0 O 1 N l Y 3 R p b 2 4 x L 3 N l e G U v Q X V 0 b 1 J l b W 9 2 Z W R D b 2 x 1 b W 5 z M S 5 7 R m V t b W V z L D J 9 J n F 1 b 3 Q 7 L C Z x d W 9 0 O 1 N l Y 3 R p b 2 4 x L 3 N l e G U v Q X V 0 b 1 J l b W 9 2 Z W R D b 2 x 1 b W 5 z M S 5 7 U G F y d C B G Z W 1 t Z X M s M 3 0 m c X V v d D t d L C Z x d W 9 0 O 0 N v b H V t b k N v d W 5 0 J n F 1 b 3 Q 7 O j Q s J n F 1 b 3 Q 7 S 2 V 5 Q 2 9 s d W 1 u T m F t Z X M m c X V v d D s 6 W 1 0 s J n F 1 b 3 Q 7 Q 2 9 s d W 1 u S W R l b n R p d G l l c y Z x d W 9 0 O z p b J n F 1 b 3 Q 7 U 2 V j d G l v b j E v c 2 V 4 Z S 9 B d X R v U m V t b 3 Z l Z E N v b H V t b n M x L n t E w 6 l w Y X J 0 Z W 1 l b n Q s M H 0 m c X V v d D s s J n F 1 b 3 Q 7 U 2 V j d G l v b j E v c 2 V 4 Z S 9 B d X R v U m V t b 3 Z l Z E N v b H V t b n M x L n t T d G F 0 d X Q s M X 0 m c X V v d D s s J n F 1 b 3 Q 7 U 2 V j d G l v b j E v c 2 V 4 Z S 9 B d X R v U m V t b 3 Z l Z E N v b H V t b n M x L n t G Z W 1 t Z X M s M n 0 m c X V v d D s s J n F 1 b 3 Q 7 U 2 V j d G l v b j E v c 2 V 4 Z S 9 B d X R v U m V t b 3 Z l Z E N v b H V t b n M x L n t Q Y X J 0 I E Z l b W 1 l c y w z f S Z x d W 9 0 O 1 0 s J n F 1 b 3 Q 7 U m V s Y X R p b 2 5 z a G l w S W 5 m b y Z x d W 9 0 O z p b X X 0 i I C 8 + P E V u d H J 5 I F R 5 c G U 9 I k Z p b G x T d G F 0 d X M i I F Z h b H V l P S J z Q 2 9 t c G x l d G U 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k Z p b G x F c n J v c k N v Z G U i I F Z h b H V l P S J z V W 5 r b m 9 3 b i I g L z 4 8 R W 5 0 c n k g V H l w Z T 0 i R m l s b E V y c m 9 y Q 2 9 1 b n Q i I F Z h b H V l P S J s M C I g L z 4 8 R W 5 0 c n k g V H l w Z T 0 i Q W R k Z W R U b 0 R h d G F N b 2 R l b C I g V m F s d W U 9 I m w w I i A v P j x F b n R y e S B U e X B l P S J G a W x s Q 2 9 1 b n Q i I F Z h b H V l P S J s M T I i I C 8 + P E V u d H J 5 I F R 5 c G U 9 I l J l Y 2 9 2 Z X J 5 V G F y Z 2 V 0 U m 9 3 I i B W Y W x 1 Z T 0 i b D E i I C 8 + P E V u d H J 5 I F R 5 c G U 9 I l J l Y 2 9 2 Z X J 5 V G F y Z 2 V 0 Q 2 9 s d W 1 u I i B W Y W x 1 Z T 0 i b D E i I C 8 + P E V u d H J 5 I F R 5 c G U 9 I l J l Y 2 9 2 Z X J 5 V G F y Z 2 V 0 U 2 h l Z X Q i I F Z h b H V l P S J z R m V 1 a W w x I i A v P j x F b n R y e S B U e X B l P S J G a W x s V G 9 E Y X R h T W 9 k Z W x F b m F i b G V k I i B W Y W x 1 Z T 0 i b D A i I C 8 + P E V u d H J 5 I F R 5 c G U 9 I k Z p b G x M Y X N 0 V X B k Y X R l Z C I g V m F s d W U 9 I m Q y M D I z L T A 2 L T A x V D A 4 O j U 5 O j Q 3 L j c z N T k 5 M D R a I i A v P j x F b n R y e S B U e X B l P S J G a W x s Q 2 9 s d W 1 u V H l w Z X M i I F Z h b H V l P S J z Q m d B Q U J B P T 0 i I C 8 + P E V u d H J 5 I F R 5 c G U 9 I k Z p b G x D b 2 x 1 b W 5 O Y W 1 l c y I g V m F s d W U 9 I n N b J n F 1 b 3 Q 7 R M O p c G F y d G V t Z W 5 0 J n F 1 b 3 Q 7 L C Z x d W 9 0 O 1 N 0 Y X R 1 d C Z x d W 9 0 O y w m c X V v d D t G Z W 1 t Z X M m c X V v d D s s J n F 1 b 3 Q 7 U G F y d C B G Z W 1 t Z X M m c X V v d D t d I i A v P j x F b n R y e S B U e X B l P S J G a W x s V G F y Z 2 V 0 I i B W Y W x 1 Z T 0 i c 1 R h Y m x l Y X V f c 2 V 4 Z S I g L z 4 8 R W 5 0 c n k g V H l w Z T 0 i R m l s b E 9 i a m V j d F R 5 c G U i I F Z h b H V l P S J z V G F i b G U i I C 8 + P E V u d H J 5 I F R 5 c G U 9 I l F 1 Z X J 5 S U Q i I F Z h b H V l P S J z Z T Q y N G U 1 M z A t Z D U y N y 0 0 Z W M w L W I x N D A t Y j k 4 Z D h l N W N l Z j h h I i A v P j w v U 3 R h Y m x l R W 5 0 c m l l c z 4 8 L 0 l 0 Z W 0 + P E l 0 Z W 0 + P E l 0 Z W 1 M b 2 N h d G l v b j 4 8 S X R l b V R 5 c G U + R m 9 y b X V s Y T w v S X R l b V R 5 c G U + P E l 0 Z W 1 Q Y X R o P l N l Y 3 R p b 2 4 x L 3 N l e G U v U 2 9 1 c m N l P C 9 J d G V t U G F 0 a D 4 8 L 0 l 0 Z W 1 M b 2 N h d G l v b j 4 8 U 3 R h Y m x l R W 5 0 c m l l c y A v P j w v S X R l b T 4 8 S X R l b T 4 8 S X R l b U x v Y 2 F 0 a W 9 u P j x J d G V t V H l w Z T 5 G b 3 J t d W x h P C 9 J d G V t V H l w Z T 4 8 S X R l b V B h d G g + U 2 V j d G l v b j E v R X h l b X B s Z S U y M G R l J T I w Z m l j a G l l c j w v S X R l b V B h d G g + P C 9 J d G V t T G 9 j Y X R p b 2 4 + P F N 0 Y W J s Z U V u d H J p Z X M + P E V u d H J 5 I F R 5 c G U 9 I k l z U H J p d m F 0 Z S I g V m F s d W U 9 I m w w I i A v P j x F b n R y e S B U e X B l P S J M b 2 F k Z W R U b 0 F u Y W x 5 c 2 l z U 2 V y d m l j Z X M i I F Z h b H V l P S J s M C I g L z 4 8 R W 5 0 c n k g V H l w Z T 0 i R m l s b E 9 i a m V j d F R 5 c G U i I F Z h b H V l P S J z Q 2 9 u b m V j d G l v b k 9 u b H k i I C 8 + P E V u d H J 5 I F R 5 c G U 9 I k Z p b G x U b 0 R h d G F N b 2 R l b E V u Y W J s Z W Q i I F Z h b H V l P S J s M C I g L z 4 8 R W 5 0 c n k g V H l w Z T 0 i T G 9 h Z F R v U m V w b 3 J 0 R G l z Y W J s Z W Q i I F Z h b H V l P S J s M S I g L z 4 8 R W 5 0 c n k g V H l w Z T 0 i U X V l c n l H c m 9 1 c E l E I i B W Y W x 1 Z T 0 i c 2 U z Y m E w M z l j L T c 1 M W M t N G I z Z i 1 i M z F i L T k 5 N 2 N i O D N k Y 2 U w M i I g L z 4 8 R W 5 0 c n k g V H l w Z T 0 i R m l s b E V u Y W J s Z W Q i I F Z h b H V l P S J s M C I g L z 4 8 R W 5 0 c n k g V H l w Z T 0 i T m F 2 a W d h d G l v b l N 0 Z X B O Y W 1 l I i B W Y W x 1 Z T 0 i c 0 5 h d m l n Y X R p b 2 4 i I C 8 + P E V u d H J 5 I F R 5 c G U 9 I k 5 h b W V V c G R h d G V k Q W Z 0 Z X J G a W x s I i B W Y W x 1 Z T 0 i b D E i I C 8 + P E V u d H J 5 I F R 5 c G U 9 I l J l c 3 V s d F R 5 c G U i I F Z h b H V l P S J z Q m l u Y X J 5 I i A v P j x F b n R y e S B U e X B l P S J G a W x s Z W R D b 2 1 w b G V 0 Z V J l c 3 V s d F R v V 2 9 y a 3 N o Z W V 0 I i B W Y W x 1 Z T 0 i b D A i I C 8 + P E V u d H J 5 I F R 5 c G U 9 I k Z p b G x T d G F 0 d X M i I F Z h b H V l P S J z Q 2 9 t c G x l d G U i I C 8 + P E V u d H J 5 I F R 5 c G U 9 I k Z p b G x M Y X N 0 V X B k Y X R l Z C I g V m F s d W U 9 I m Q y M D I z L T A 2 L T A x V D A 4 O j A 4 O j Q 2 L j k 3 M T Q y M j J a I i A v P j x F b n R y e S B U e X B l P S J G a W x s R X J y b 3 J D b 2 R l I i B W Y W x 1 Z T 0 i c 1 V u a 2 5 v d 2 4 i I C 8 + P E V u d H J 5 I F R 5 c G U 9 I k F k Z G V k V G 9 E Y X R h T W 9 k Z W w i I F Z h b H V l P S J s M C I g L z 4 8 R W 5 0 c n k g V H l w Z T 0 i Q n V m Z m V y T m V 4 d F J l Z n J l c 2 g i I F Z h b H V l P S J s M S I g L z 4 8 L 1 N 0 Y W J s Z U V u d H J p Z X M + P C 9 J d G V t P j x J d G V t P j x J d G V t T G 9 j Y X R p b 2 4 + P E l 0 Z W 1 U e X B l P k Z v c m 1 1 b G E 8 L 0 l 0 Z W 1 U e X B l P j x J d G V t U G F 0 a D 5 T Z W N 0 a W 9 u M S 9 F e G V t c G x l J T I w Z G U l M j B m a W N o a W V y L 1 N v d X J j Z T w v S X R l b V B h d G g + P C 9 J d G V t T G 9 j Y X R p b 2 4 + P F N 0 Y W J s Z U V u d H J p Z X M g L z 4 8 L 0 l 0 Z W 0 + P E l 0 Z W 0 + P E l 0 Z W 1 M b 2 N h d G l v b j 4 8 S X R l b V R 5 c G U + R m 9 y b X V s Y T w v S X R l b V R 5 c G U + P E l 0 Z W 1 Q Y X R o P l N l Y 3 R p b 2 4 x L 0 V 4 Z W 1 w b G U l M j B k Z S U y M G Z p Y 2 h p Z X I v T m F 2 a W d h d G l v b j E 8 L 0 l 0 Z W 1 Q Y X R o P j w v S X R l b U x v Y 2 F 0 a W 9 u P j x T d G F i b G V F b n R y a W V z I C 8 + P C 9 J d G V t P j x J d G V t P j x J d G V t T G 9 j Y X R p b 2 4 + P E l 0 Z W 1 U e X B l P k Z v c m 1 1 b G E 8 L 0 l 0 Z W 1 U e X B l P j x J d G V t U G F 0 a D 5 T Z W N 0 a W 9 u M S 9 Q Y X J h b S V D M y V B O H R y Z T E 8 L 0 l 0 Z W 1 Q Y X R o P j w v S X R l b U x v Y 2 F 0 a W 9 u P j x T d G F i b G V F b n R y a W V z P j x F b n R y e S B U e X B l P S J J c 1 B y a X Z h d G U i I F Z h b H V l P S J s M C I g L z 4 8 R W 5 0 c n k g V H l w Z T 0 i T G 9 h Z F R v U m V w b 3 J 0 R G l z Y W J s Z W Q i I F Z h b H V l P S J s M S I g L z 4 8 R W 5 0 c n k g V H l w Z T 0 i U X V l c n l H c m 9 1 c E l E I i B W Y W x 1 Z T 0 i c 2 U z Y m E w M z l j L T c 1 M W M t N G I z Z i 1 i M z F i L T k 5 N 2 N i O D N k Y 2 U w M i I g L z 4 8 R W 5 0 c n k g V H l w Z T 0 i R m l s b E V u Y W J s Z W Q i I F Z h b H V l P S J s M C I g L z 4 8 R W 5 0 c n k g V H l w Z T 0 i R m l s b E 9 i a m V j d F R 5 c G U i I F Z h b H V l P S J z Q 2 9 u b m V j d G l v b k 9 u b H k i I C 8 + P E V u d H J 5 I F R 5 c G U 9 I k Z p b G x U b 0 R h d G F N b 2 R l b E V u Y W J s Z W Q i I F Z h b H V l P S J s M C I g L z 4 8 R W 5 0 c n k g V H l w Z T 0 i R m l s b G V k Q 2 9 t c G x l d G V S Z X N 1 b H R U b 1 d v c m t z a G V l d C I g V m F s d W U 9 I m w w I i A v P j x F b n R y e S B U e X B l P S J B Z G R l Z F R v R G F 0 Y U 1 v Z G V s I i B W Y W x 1 Z T 0 i b D A i I C 8 + P E V u d H J 5 I F R 5 c G U 9 I k Z p b G x F c n J v c k N v Z G U i I F Z h b H V l P S J z V W 5 r b m 9 3 b i I g L z 4 8 R W 5 0 c n k g V H l w Z T 0 i R m l s b E x h c 3 R V c G R h d G V k I i B W Y W x 1 Z T 0 i Z D I w M j I t M T A t M D V U M T M 6 M T Y 6 N D Y u N z c 0 M j U z M 1 o i I C 8 + P E V u d H J 5 I F R 5 c G U 9 I k Z p b G x T d G F 0 d X M i I F Z h b H V l P S J z Q 2 9 t c G x l d G U i I C 8 + P E V u d H J 5 I F R 5 c G U 9 I l J l c 3 V s d F R 5 c G U i I F Z h b H V l P S J z Q m l u Y X J 5 I i A v P j x F b n R y e S B U e X B l P S J C d W Z m Z X J O Z X h 0 U m V m c m V z a C I g V m F s d W U 9 I m w x I i A v P j w v U 3 R h Y m x l R W 5 0 c m l l c z 4 8 L 0 l 0 Z W 0 + P E l 0 Z W 0 + P E l 0 Z W 1 M b 2 N h d G l v b j 4 8 S X R l b V R 5 c G U + R m 9 y b X V s Y T w v S X R l b V R 5 c G U + P E l 0 Z W 1 Q Y X R o P l N l Y 3 R p b 2 4 x L 1 R y Y W 5 z Z m 9 y b W V y J T I w b C d l e G V t c G x l J T I w Z G U l M j B m a W N o a W V y P C 9 J d G V t U G F 0 a D 4 8 L 0 l 0 Z W 1 M b 2 N h d G l v b j 4 8 U 3 R h Y m x l R W 5 0 c m l l c z 4 8 R W 5 0 c n k g V H l w Z T 0 i S X N Q c m l 2 Y X R l I i B W Y W x 1 Z T 0 i b D A i I C 8 + P E V u d H J 5 I F R 5 c G U 9 I k x v Y W R U b 1 J l c G 9 y d E R p c 2 F i b G V k I i B W Y W x 1 Z T 0 i b D E i I C 8 + P E V u d H J 5 I F R 5 c G U 9 I l F 1 Z X J 5 R 3 J v d X B J R C I g V m F s d W U 9 I n M 0 Y z I w M 2 I z N S 0 0 M D c 5 L T R h Y m Y t Y W F l Z S 0 4 Y T l l M z U 5 Y j g 3 Y z Y 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O Y W 1 l V X B k Y X R l Z E F m d G V y R m l s b C I g V m F s d W U 9 I m w x I i A v P j x F b n R y e S B U e X B l P S J S Z X N 1 b H R U e X B l I i B W Y W x 1 Z T 0 i c 1 R h Y m x l 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i 0 x M C 0 w N V Q x M z o x N j o 0 N i 4 3 N z g y N z k 3 W i I g L z 4 8 R W 5 0 c n k g V H l w Z T 0 i R m l s b F N 0 Y X R 1 c y I g V m F s d W U 9 I n N D b 2 1 w b G V 0 Z S I g L z 4 8 L 1 N 0 Y W J s Z U V u d H J p Z X M + P C 9 J d G V t P j x J d G V t P j x J d G V t T G 9 j Y X R p b 2 4 + P E l 0 Z W 1 U e X B l P k Z v c m 1 1 b G E 8 L 0 l 0 Z W 1 U e X B l P j x J d G V t U G F 0 a D 5 T Z W N 0 a W 9 u M S 9 U c m F u c 2 Z v c m 1 l c i U y M G w n Z X h l b X B s Z S U y M G R l J T I w Z m l j a G l l c i 9 T b 3 V y Y 2 U 8 L 0 l 0 Z W 1 Q Y X R o P j w v S X R l b U x v Y 2 F 0 a W 9 u P j x T d G F i b G V F b n R y a W V z I C 8 + P C 9 J d G V t P j x J d G V t P j x J d G V t T G 9 j Y X R p b 2 4 + P E l 0 Z W 1 U e X B l P k Z v c m 1 1 b G E 8 L 0 l 0 Z W 1 U e X B l P j x J d G V t U G F 0 a D 5 T Z W N 0 a W 9 u M S 9 U c m F u c 2 Z v c m 1 l c i U y M G x l J T I w Z m l j a G l l c j w v S X R l b V B h d G g + P C 9 J d G V t T G 9 j Y X R p b 2 4 + P F N 0 Y W J s Z U V u d H J p Z X M + P E V u d H J 5 I F R 5 c G U 9 I k x v Y W R U b 1 J l c G 9 y d E R p c 2 F i b G V k I i B W Y W x 1 Z T 0 i b D E i I C 8 + P E V u d H J 5 I F R 5 c G U 9 I l F 1 Z X J 5 R 3 J v d X B J R C I g V m F s d W U 9 I n N l M 2 J h M D M 5 Y y 0 3 N T F j L T R i M 2 Y t Y j M x Y i 0 5 O T d j Y j g z Z G N l M D I i I C 8 + 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U m V z d W x 0 V H l w Z S I g V m F s d W U 9 I n N G d W 5 j d G l v b i 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I t M T A t M D V U M T M 6 M T Y 6 N D Y u N z g z M z k x O V o i I C 8 + P E V u d H J 5 I F R 5 c G U 9 I k Z p b G x T d G F 0 d X M i I F Z h b H V l P S J z Q 2 9 t c G x l d G U i I C 8 + P C 9 T d G F i b G V F b n R y a W V z P j w v S X R l b T 4 8 S X R l b T 4 8 S X R l b U x v Y 2 F 0 a W 9 u P j x J d G V t V H l w Z T 5 G b 3 J t d W x h P C 9 J d G V t V H l w Z T 4 8 S X R l b V B h d G g + U 2 V j d G l v b j E v V H J h b n N m b 3 J t Z X I l M j B s Z S U y M G Z p Y 2 h p Z X I v U 2 9 1 c m N l P C 9 J d G V t U G F 0 a D 4 8 L 0 l 0 Z W 1 M b 2 N h d G l v b j 4 8 U 3 R h Y m x l R W 5 0 c m l l c y A v P j w v S X R l b T 4 8 S X R l b T 4 8 S X R l b U x v Y 2 F 0 a W 9 u P j x J d G V t V H l w Z T 5 G b 3 J t d W x h P C 9 J d G V t V H l w Z T 4 8 S X R l b V B h d G g + U 2 V j d G l v b j E v c 2 V 4 Z S 9 G a W N o a W V y c y U y M G 1 h c 3 F 1 J U M z J U E 5 c y U y M G Z p b H R y J U M z J U E 5 c z E 8 L 0 l 0 Z W 1 Q Y X R o P j w v S X R l b U x v Y 2 F 0 a W 9 u P j x T d G F i b G V F b n R y a W V z I C 8 + P C 9 J d G V t P j x J d G V t P j x J d G V t T G 9 j Y X R p b 2 4 + P E l 0 Z W 1 U e X B l P k Z v c m 1 1 b G E 8 L 0 l 0 Z W 1 U e X B l P j x J d G V t U G F 0 a D 5 T Z W N 0 a W 9 u M S 9 z Z X h l L 0 F w c G V s Z X I l M j B 1 b m U l M j B m b 2 5 j d G l v b i U y M H B l c n N v b m 5 h b G l z J U M z J U E 5 Z T E 8 L 0 l 0 Z W 1 Q Y X R o P j w v S X R l b U x v Y 2 F 0 a W 9 u P j x T d G F i b G V F b n R y a W V z I C 8 + P C 9 J d G V t P j x J d G V t P j x J d G V t T G 9 j Y X R p b 2 4 + P E l 0 Z W 1 U e X B l P k Z v c m 1 1 b G E 8 L 0 l 0 Z W 1 U e X B l P j x J d G V t U G F 0 a D 5 T Z W N 0 a W 9 u M S 9 z Z X h l L 0 N v b G 9 u b m V z J T I w c m V u b 2 1 t J U M z J U E 5 Z X M x P C 9 J d G V t U G F 0 a D 4 8 L 0 l 0 Z W 1 M b 2 N h d G l v b j 4 8 U 3 R h Y m x l R W 5 0 c m l l c y A v P j w v S X R l b T 4 8 S X R l b T 4 8 S X R l b U x v Y 2 F 0 a W 9 u P j x J d G V t V H l w Z T 5 G b 3 J t d W x h P C 9 J d G V t V H l w Z T 4 8 S X R l b V B h d G g + U 2 V j d G l v b j E v c 2 V 4 Z S 9 B d X R y Z X M l M j B j b 2 x v b m 5 l c y U y M H N 1 c H B y a W 0 l Q z M l Q T l l c z E 8 L 0 l 0 Z W 1 Q Y X R o P j w v S X R l b U x v Y 2 F 0 a W 9 u P j x T d G F i b G V F b n R y a W V z I C 8 + P C 9 J d G V t P j x J d G V t P j x J d G V t T G 9 j Y X R p b 2 4 + P E l 0 Z W 1 U e X B l P k Z v c m 1 1 b G E 8 L 0 l 0 Z W 1 U e X B l P j x J d G V t U G F 0 a D 5 T Z W N 0 a W 9 u M S 9 z Z X h l L 0 N v b G 9 u b m U l M j B k Z S U y M H R h Y m x l c y U y M G Q l Q z M l Q T l 2 Z W x v c H A l Q z M l Q T l l M T w v S X R l b V B h d G g + P C 9 J d G V t T G 9 j Y X R p b 2 4 + P F N 0 Y W J s Z U V u d H J p Z X M g L z 4 8 L 0 l 0 Z W 0 + P E l 0 Z W 0 + P E l 0 Z W 1 M b 2 N h d G l v b j 4 8 S X R l b V R 5 c G U + R m 9 y b X V s Y T w v S X R l b V R 5 c G U + P E l 0 Z W 1 Q Y X R o P l N l Y 3 R p b 2 4 x L 1 R y Y W 5 z Z m 9 y b W V y J T I w b C d l e G V t c G x l J T I w Z G U l M j B m a W N o a W V y L 1 B y Z W 1 p J U M z J U E 4 c m V z J T I w b G l n b m V z J T I w c 3 V w c H J p b S V D M y V B O W V z P C 9 J d G V t U G F 0 a D 4 8 L 0 l 0 Z W 1 M b 2 N h d G l v b j 4 8 U 3 R h Y m x l R W 5 0 c m l l c y A v P j w v S X R l b T 4 8 S X R l b T 4 8 S X R l b U x v Y 2 F 0 a W 9 u P j x J d G V t V H l w Z T 5 G b 3 J t d W x h P C 9 J d G V t V H l w Z T 4 8 S X R l b V B h d G g + U 2 V j d G l v b j E v V H J h b n N m b 3 J t Z X I l M j B s J 2 V 4 Z W 1 w b G U l M j B k Z S U y M G Z p Y 2 h p Z X I v R G V y b m k l Q z M l Q T h y Z X M l M j B s a W d u Z X M l M j B z d X B w c m l t J U M z J U E 5 Z X M 8 L 0 l 0 Z W 1 Q Y X R o P j w v S X R l b U x v Y 2 F 0 a W 9 u P j x T d G F i b G V F b n R y a W V z I C 8 + P C 9 J d G V t P j x J d G V t P j x J d G V t T G 9 j Y X R p b 2 4 + P E l 0 Z W 1 U e X B l P k Z v c m 1 1 b G E 8 L 0 l 0 Z W 1 U e X B l P j x J d G V t U G F 0 a D 5 T Z W N 0 a W 9 u M S 9 U c m F u c 2 Z v c m 1 l c i U y M G w n Z X h l b X B s Z S U y M G R l J T I w Z m l j a G l l c i 9 F b i 1 0 J U M z J U F B d G V z J T I w c H J v b X V z P C 9 J d G V t U G F 0 a D 4 8 L 0 l 0 Z W 1 M b 2 N h d G l v b j 4 8 U 3 R h Y m x l R W 5 0 c m l l c y A v P j w v S X R l b T 4 8 S X R l b T 4 8 S X R l b U x v Y 2 F 0 a W 9 u P j x J d G V t V H l w Z T 5 G b 3 J t d W x h P C 9 J d G V t V H l w Z T 4 8 S X R l b V B h d G g + U 2 V j d G l v b j E v V H J h b n N m b 3 J t Z X I l M j B s J 2 V 4 Z W 1 w b G U l M j B k Z S U y M G Z p Y 2 h p Z X I v V G F i b G U l M j B 0 c m F u c 3 B v c y V D M y V B O W U 8 L 0 l 0 Z W 1 Q Y X R o P j w v S X R l b U x v Y 2 F 0 a W 9 u P j x T d G F i b G V F b n R y a W V z I C 8 + P C 9 J d G V t P j x J d G V t P j x J d G V t T G 9 j Y X R p b 2 4 + P E l 0 Z W 1 U e X B l P k Z v c m 1 1 b G E 8 L 0 l 0 Z W 1 U e X B l P j x J d G V t U G F 0 a D 5 T Z W N 0 a W 9 u M S 9 U c m F u c 2 Z v c m 1 l c i U y M G w n Z X h l b X B s Z S U y M G R l J T I w Z m l j a G l l c i 9 D b 2 x v b m 5 l c y U y M H J l b m 9 t b S V D M y V B O W V z P C 9 J d G V t U G F 0 a D 4 8 L 0 l 0 Z W 1 M b 2 N h d G l v b j 4 8 U 3 R h Y m x l R W 5 0 c m l l c y A v P j w v S X R l b T 4 8 S X R l b T 4 8 S X R l b U x v Y 2 F 0 a W 9 u P j x J d G V t V H l w Z T 5 G b 3 J t d W x h P C 9 J d G V t V H l w Z T 4 8 S X R l b V B h d G g + U 2 V j d G l v b j E v V H J h b n N m b 3 J t Z X I l M j B s J 2 V 4 Z W 1 w b G U l M j B k Z S U y M G Z p Y 2 h p Z X I v T G l n b m V z J T I w Z m l s d H I l Q z M l Q T l l c z w v S X R l b V B h d G g + P C 9 J d G V t T G 9 j Y X R p b 2 4 + P F N 0 Y W J s Z U V u d H J p Z X M g L z 4 8 L 0 l 0 Z W 0 + P E l 0 Z W 0 + P E l 0 Z W 1 M b 2 N h d G l v b j 4 8 S X R l b V R 5 c G U + R m 9 y b X V s Y T w v S X R l b V R 5 c G U + P E l 0 Z W 1 Q Y X R o P l N l Y 3 R p b 2 4 x L 1 R y Y W 5 z Z m 9 y b W V y J T I w b C d l e G V t c G x l J T I w Z G U l M j B m a W N o a W V y L 1 Z h b G V 1 c i U y M H J l b X B s Y W M l Q z M l Q T l l P C 9 J d G V t U G F 0 a D 4 8 L 0 l 0 Z W 1 M b 2 N h d G l v b j 4 8 U 3 R h Y m x l R W 5 0 c m l l c y A v P j w v S X R l b T 4 8 S X R l b T 4 8 S X R l b U x v Y 2 F 0 a W 9 u P j x J d G V t V H l w Z T 5 G b 3 J t d W x h P C 9 J d G V t V H l w Z T 4 8 S X R l b V B h d G g + U 2 V j d G l v b j E v V H J h b n N m b 3 J t Z X I l M j B s J 2 V 4 Z W 1 w b G U l M j B k Z S U y M G Z p Y 2 h p Z X I v V m F s Z X V y J T I w c m V t c G x h Y y V D M y V B O W U x P C 9 J d G V t U G F 0 a D 4 8 L 0 l 0 Z W 1 M b 2 N h d G l v b j 4 8 U 3 R h Y m x l R W 5 0 c m l l c y A v P j w v S X R l b T 4 8 S X R l b T 4 8 S X R l b U x v Y 2 F 0 a W 9 u P j x J d G V t V H l w Z T 5 G b 3 J t d W x h P C 9 J d G V t V H l w Z T 4 8 S X R l b V B h d G g + U 2 V j d G l v b j E v V H J h b n N m b 3 J t Z X I l M j B s J 2 V 4 Z W 1 w b G U l M j B k Z S U y M G Z p Y 2 h p Z X I v Q 2 9 s b 2 5 u Z X M l M j B z d X B w c m l t J U M z J U E 5 Z X M 8 L 0 l 0 Z W 1 Q Y X R o P j w v S X R l b U x v Y 2 F 0 a W 9 u P j x T d G F i b G V F b n R y a W V z I C 8 + P C 9 J d G V t P j x J d G V t P j x J d G V t T G 9 j Y X R p b 2 4 + P E l 0 Z W 1 U e X B l P k Z v c m 1 1 b G E 8 L 0 l 0 Z W 1 U e X B l P j x J d G V t U G F 0 a D 5 T Z W N 0 a W 9 u M S 9 U c m F u c 2 Z v c m 1 l c i U y M G w n Z X h l b X B s Z S U y M G R l J T I w Z m l j a G l l c i 9 W Y W x l d X I l M j B y Z W 1 w b G F j J U M z J U E 5 Z T I 8 L 0 l 0 Z W 1 Q Y X R o P j w v S X R l b U x v Y 2 F 0 a W 9 u P j x T d G F i b G V F b n R y a W V z I C 8 + P C 9 J d G V t P j x J d G V t P j x J d G V t T G 9 j Y X R p b 2 4 + P E l 0 Z W 1 U e X B l P k Z v c m 1 1 b G E 8 L 0 l 0 Z W 1 U e X B l P j x J d G V t U G F 0 a D 5 T Z W N 0 a W 9 u M S 9 U c m F u c 2 Z v c m 1 l c i U y M G w n Z X h l b X B s Z S U y M G R l J T I w Z m l j a G l l c i 9 U e X B l J T I w b W 9 k a W Z p J U M z J U E 5 P C 9 J d G V t U G F 0 a D 4 8 L 0 l 0 Z W 1 M b 2 N h d G l v b j 4 8 U 3 R h Y m x l R W 5 0 c m l l c y A v P j w v S X R l b T 4 8 S X R l b T 4 8 S X R l b U x v Y 2 F 0 a W 9 u P j x J d G V t V H l w Z T 5 G b 3 J t d W x h P C 9 J d G V t V H l w Z T 4 8 S X R l b V B h d G g + U 2 V j d G l v b j E v V H J h b n N m b 3 J t Z X I l M j B s J 2 V 4 Z W 1 w b G U l M j B k Z S U y M G Z p Y 2 h p Z X I v U G V y c 2 9 u b m F s a X M l Q z M l Q T l l J T I w Y W p v d X Q l Q z M l Q T l l P C 9 J d G V t U G F 0 a D 4 8 L 0 l 0 Z W 1 M b 2 N h d G l v b j 4 8 U 3 R h Y m x l R W 5 0 c m l l c y A v P j w v S X R l b T 4 8 S X R l b T 4 8 S X R l b U x v Y 2 F 0 a W 9 u P j x J d G V t V H l w Z T 5 G b 3 J t d W x h P C 9 J d G V t V H l w Z T 4 8 S X R l b V B h d G g + U 2 V j d G l v b j E v c 2 V 4 Z S 9 U Z X h 0 Z S U y M G l u c y V D M y V B O X I l Q z M l Q T k l M j B l b n R y Z S U y M G x l c y U y M G Q l Q z M l Q T l s a W 1 p d G V 1 c n M 8 L 0 l 0 Z W 1 Q Y X R o P j w v S X R l b U x v Y 2 F 0 a W 9 u P j x T d G F i b G V F b n R y a W V z I C 8 + P C 9 J d G V t P j x J d G V t P j x J d G V t T G 9 j Y X R p b 2 4 + P E l 0 Z W 1 U e X B l P k Z v c m 1 1 b G E 8 L 0 l 0 Z W 1 U e X B l P j x J d G V t U G F 0 a D 5 T Z W N 0 a W 9 u M S 9 z Z X h l L 0 N v b G 9 u b m V z J T I w c 3 V w c H J p b S V D M y V B O W V z P C 9 J d G V t U G F 0 a D 4 8 L 0 l 0 Z W 1 M b 2 N h d G l v b j 4 8 U 3 R h Y m x l R W 5 0 c m l l c y A v P j w v S X R l b T 4 8 S X R l b T 4 8 S X R l b U x v Y 2 F 0 a W 9 u P j x J d G V t V H l w Z T 5 G b 3 J t d W x h P C 9 J d G V t V H l w Z T 4 8 S X R l b V B h d G g + U 2 V j d G l v b j E v c 2 V 4 Z S 9 D b 2 x v b m 5 l c y U y M H B l c m 1 1 d C V D M y V B O W V z P C 9 J d G V t U G F 0 a D 4 8 L 0 l 0 Z W 1 M b 2 N h d G l v b j 4 8 U 3 R h Y m x l R W 5 0 c m l l c y A v P j w v S X R l b T 4 8 S X R l b T 4 8 S X R l b U x v Y 2 F 0 a W 9 u P j x J d G V t V H l w Z T 5 G b 3 J t d W x h P C 9 J d G V t V H l w Z T 4 8 S X R l b V B h d G g + U 2 V j d G l v b j E v c 2 V 4 Z S 9 D b 2 x v b m 5 l c y U y M H J l b m 9 t b S V D M y V B O W V z P C 9 J d G V t U G F 0 a D 4 8 L 0 l 0 Z W 1 M b 2 N h d G l v b j 4 8 U 3 R h Y m x l R W 5 0 c m l l c y A v P j w v S X R l b T 4 8 S X R l b T 4 8 S X R l b U x v Y 2 F 0 a W 9 u P j x J d G V t V H l w Z T 5 G b 3 J t d W x h P C 9 J d G V t V H l w Z T 4 8 S X R l b V B h d G g + U 2 V j d G l v b j E v c 2 V 4 Z S 9 U e X B l J T I w b W 9 k a W Z p J U M z J U E 5 P C 9 J d G V t U G F 0 a D 4 8 L 0 l 0 Z W 1 M b 2 N h d G l v b j 4 8 U 3 R h Y m x l R W 5 0 c m l l c y A v P j w v S X R l b T 4 8 S X R l b T 4 8 S X R l b U x v Y 2 F 0 a W 9 u P j x J d G V t V H l w Z T 5 G b 3 J t d W x h P C 9 J d G V t V H l w Z T 4 8 S X R l b V B h d G g + U 2 V j d G l v b j E v M D Q l M j B B b H B l c y 1 k Z S 1 I Y X V 0 Z S 1 Q c m 9 2 Z W 5 j Z 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w I i A v P j x F b n R y e S B U e X B l P S J G a W x s U 3 R h d H V z I i B W Y W x 1 Z T 0 i c 0 N v b X B s Z X R l I i A v P j x F b n R y e S B U e X B l P S J G a W x s Q 2 9 s d W 1 u T m F t Z X M i I F Z h b H V l P S J z W y Z x d W 9 0 O 1 R y Y W 5 j a G U g Z F x 1 M D A y N 8 O i Z 2 U m c X V v d D s s J n F 1 b 3 Q 7 T W 9 p b n M g Z G U g M j U g Y W 5 z J n F 1 b 3 Q 7 L C Z x d W 9 0 O z U w I G F u c y B v d S B w b H V z J n F 1 b 3 Q 7 L C Z x d W 9 0 O 1 R v d G F s J n F 1 b 3 Q 7 L C Z x d W 9 0 O 0 T D q X B h c n R l b W V u d C Z x d W 9 0 O 1 0 i I C 8 + P E V u d H J 5 I F R 5 c G U 9 I k Z p b G x D b 2 x 1 b W 5 U e X B l c y I g V m F s d W U 9 I n N C Z 0 F B Q X d B P S I g L z 4 8 R W 5 0 c n k g V H l w Z T 0 i R m l s b E x h c 3 R V c G R h d G V k I i B W Y W x 1 Z T 0 i Z D I w M j M t M D Y t M D F U M D g 6 M D g 6 N D c u M D E 4 O T A y N V o i I C 8 + P E V u d H J 5 I F R 5 c G U 9 I k Z p b G x F c n J v c k N v Z G U i I F Z h b H V l P S J z V W 5 r b m 9 3 b i I g L z 4 8 R W 5 0 c n k g V H l w Z T 0 i Q W R k Z W R U b 0 R h d G F N b 2 R l b C I g V m F s d W U 9 I m w w I i A v P j x F b n R y e S B U e X B l P S J S Z W x h d G l v b n N o a X B J b m Z v Q 2 9 u d G F p b m V y I i B W Y W x 1 Z T 0 i c 3 s m c X V v d D t j b 2 x 1 b W 5 D b 3 V u d C Z x d W 9 0 O z o 1 L C Z x d W 9 0 O 2 t l e U N v b H V t b k 5 h b W V z J n F 1 b 3 Q 7 O l t d L C Z x d W 9 0 O 3 F 1 Z X J 5 U m V s Y X R p b 2 5 z a G l w c y Z x d W 9 0 O z p b X S w m c X V v d D t j b 2 x 1 b W 5 J Z G V u d G l 0 a W V z J n F 1 b 3 Q 7 O l s m c X V v d D t T Z W N 0 a W 9 u M S 8 w N C B B b H B l c y 1 k Z S 1 I Y X V 0 Z S 1 Q c m 9 2 Z W 5 j Z S 9 B d X R v U m V t b 3 Z l Z E N v b H V t b n M x L n t U c m F u Y 2 h l I G R c d T A w M j f D o m d l L D B 9 J n F 1 b 3 Q 7 L C Z x d W 9 0 O 1 N l Y 3 R p b 2 4 x L z A 0 I E F s c G V z L W R l L U h h d X R l L V B y b 3 Z l b m N l L 0 F 1 d G 9 S Z W 1 v d m V k Q 2 9 s d W 1 u c z E u e 0 1 v a W 5 z I G R l I D I 1 I G F u c y w x f S Z x d W 9 0 O y w m c X V v d D t T Z W N 0 a W 9 u M S 8 w N C B B b H B l c y 1 k Z S 1 I Y X V 0 Z S 1 Q c m 9 2 Z W 5 j Z S 9 B d X R v U m V t b 3 Z l Z E N v b H V t b n M x L n s 1 M C B h b n M g b 3 U g c G x 1 c y w y f S Z x d W 9 0 O y w m c X V v d D t T Z W N 0 a W 9 u M S 8 w N C B B b H B l c y 1 k Z S 1 I Y X V 0 Z S 1 Q c m 9 2 Z W 5 j Z S 9 B d X R v U m V t b 3 Z l Z E N v b H V t b n M x L n t U b 3 R h b C w z f S Z x d W 9 0 O y w m c X V v d D t T Z W N 0 a W 9 u M S 8 w N C B B b H B l c y 1 k Z S 1 I Y X V 0 Z S 1 Q c m 9 2 Z W 5 j Z S 9 B d X R v U m V t b 3 Z l Z E N v b H V t b n M x L n t E w 6 l w Y X J 0 Z W 1 l b n Q s N H 0 m c X V v d D t d L C Z x d W 9 0 O 0 N v b H V t b k N v d W 5 0 J n F 1 b 3 Q 7 O j U s J n F 1 b 3 Q 7 S 2 V 5 Q 2 9 s d W 1 u T m F t Z X M m c X V v d D s 6 W 1 0 s J n F 1 b 3 Q 7 Q 2 9 s d W 1 u S W R l b n R p d G l l c y Z x d W 9 0 O z p b J n F 1 b 3 Q 7 U 2 V j d G l v b j E v M D Q g Q W x w Z X M t Z G U t S G F 1 d G U t U H J v d m V u Y 2 U v Q X V 0 b 1 J l b W 9 2 Z W R D b 2 x 1 b W 5 z M S 5 7 V H J h b m N o Z S B k X H U w M D I 3 w 6 J n Z S w w f S Z x d W 9 0 O y w m c X V v d D t T Z W N 0 a W 9 u M S 8 w N C B B b H B l c y 1 k Z S 1 I Y X V 0 Z S 1 Q c m 9 2 Z W 5 j Z S 9 B d X R v U m V t b 3 Z l Z E N v b H V t b n M x L n t N b 2 l u c y B k Z S A y N S B h b n M s M X 0 m c X V v d D s s J n F 1 b 3 Q 7 U 2 V j d G l v b j E v M D Q g Q W x w Z X M t Z G U t S G F 1 d G U t U H J v d m V u Y 2 U v Q X V 0 b 1 J l b W 9 2 Z W R D b 2 x 1 b W 5 z M S 5 7 N T A g Y W 5 z I G 9 1 I H B s d X M s M n 0 m c X V v d D s s J n F 1 b 3 Q 7 U 2 V j d G l v b j E v M D Q g Q W x w Z X M t Z G U t S G F 1 d G U t U H J v d m V u Y 2 U v Q X V 0 b 1 J l b W 9 2 Z W R D b 2 x 1 b W 5 z M S 5 7 V G 9 0 Y W w s M 3 0 m c X V v d D s s J n F 1 b 3 Q 7 U 2 V j d G l v b j E v M D Q g Q W x w Z X M t Z G U t S G F 1 d G U t U H J v d m V u Y 2 U v Q X V 0 b 1 J l b W 9 2 Z W R D b 2 x 1 b W 5 z M S 5 7 R M O p c G F y d G V t Z W 5 0 L D R 9 J n F 1 b 3 Q 7 X S w m c X V v d D t S Z W x h d G l v b n N o a X B J b m Z v J n F 1 b 3 Q 7 O l t d f S I g L z 4 8 L 1 N 0 Y W J s Z U V u d H J p Z X M + P C 9 J d G V t P j x J d G V t P j x J d G V t T G 9 j Y X R p b 2 4 + P E l 0 Z W 1 U e X B l P k Z v c m 1 1 b G E 8 L 0 l 0 Z W 1 U e X B l P j x J d G V t U G F 0 a D 5 T Z W N 0 a W 9 u M S 8 w N C U y M E F s c G V z L W R l L U h h d X R l L V B y b 3 Z l b m N l L 1 N v d X J j Z T w v S X R l b V B h d G g + P C 9 J d G V t T G 9 j Y X R p b 2 4 + P F N 0 Y W J s Z U V u d H J p Z X M g L z 4 8 L 0 l 0 Z W 0 + P E l 0 Z W 0 + P E l 0 Z W 1 M b 2 N h d G l v b j 4 8 S X R l b V R 5 c G U + R m 9 y b X V s Y T w v S X R l b V R 5 c G U + P E l 0 Z W 1 Q Y X R o P l N l Y 3 R p b 2 4 x L z A 0 J T I w Q W x w Z X M t Z G U t S G F 1 d G U t U H J v d m V u Y 2 U v V H l w Z S U y M G 1 v Z G l m a S V D M y V B O T w v S X R l b V B h d G g + P C 9 J d G V t T G 9 j Y X R p b 2 4 + P F N 0 Y W J s Z U V u d H J p Z X M g L z 4 8 L 0 l 0 Z W 0 + P E l 0 Z W 0 + P E l 0 Z W 1 M b 2 N h d G l v b j 4 8 S X R l b V R 5 c G U + R m 9 y b X V s Y T w v S X R l b V R 5 c G U + P E l 0 Z W 1 Q Y X R o P l N l Y 3 R p b 2 4 x L z A 0 J T I w Q W x w Z X M t Z G U t S G F 1 d G U t U H J v d m V u Y 2 U v T G l n b m V z J T I w Z m l s d H I l Q z M l Q T l l c z w v S X R l b V B h d G g + P C 9 J d G V t T G 9 j Y X R p b 2 4 + P F N 0 Y W J s Z U V u d H J p Z X M g L z 4 8 L 0 l 0 Z W 0 + P E l 0 Z W 0 + P E l 0 Z W 1 M b 2 N h d G l v b j 4 8 S X R l b V R 5 c G U + R m 9 y b X V s Y T w v S X R l b V R 5 c G U + P E l 0 Z W 1 Q Y X R o P l N l Y 3 R p b 2 4 x L z A 0 J T I w Q W x w Z X M t Z G U t S G F 1 d G U t U H J v d m V u Y 2 U v R W 4 t d C V D M y V B Q X R l c y U y M H B y b 2 1 1 c z w v S X R l b V B h d G g + P C 9 J d G V t T G 9 j Y X R p b 2 4 + P F N 0 Y W J s Z U V u d H J p Z X M g L z 4 8 L 0 l 0 Z W 0 + P E l 0 Z W 0 + P E l 0 Z W 1 M b 2 N h d G l v b j 4 8 S X R l b V R 5 c G U + R m 9 y b X V s Y T w v S X R l b V R 5 c G U + P E l 0 Z W 1 Q Y X R o P l N l Y 3 R p b 2 4 x L z A 0 J T I w Q W x w Z X M t Z G U t S G F 1 d G U t U H J v d m V u Y 2 U v V H l w Z S U y M G 1 v Z G l m a S V D M y V B O T E 8 L 0 l 0 Z W 1 Q Y X R o P j w v S X R l b U x v Y 2 F 0 a W 9 u P j x T d G F i b G V F b n R y a W V z I C 8 + P C 9 J d G V t P j x J d G V t P j x J d G V t T G 9 j Y X R p b 2 4 + P E l 0 Z W 1 U e X B l P k Z v c m 1 1 b G E 8 L 0 l 0 Z W 1 U e X B l P j x J d G V t U G F 0 a D 5 T Z W N 0 a W 9 u M S 8 w N C U y M E F s c G V z L W R l L U h h d X R l L V B y b 3 Z l b m N l L 1 B l c n N v b m 5 h b G l z J U M z J U E 5 Z S U y M G F q b 3 V 0 J U M z J U E 5 Z T w v S X R l b V B h d G g + P C 9 J d G V t T G 9 j Y X R p b 2 4 + P F N 0 Y W J s Z U V u d H J p Z X M g L z 4 8 L 0 l 0 Z W 0 + P E l 0 Z W 0 + P E l 0 Z W 1 M b 2 N h d G l v b j 4 8 S X R l b V R 5 c G U + R m 9 y b X V s Y T w v S X R l b V R 5 c G U + P E l 0 Z W 1 Q Y X R o P l N l Y 3 R p b 2 4 x L z A 0 J T I w Q W x w Z X M t Z G U t S G F 1 d G U t U H J v d m V u Y 2 U v U G V y c 2 9 u b m F s a X M l Q z M l Q T l l J T I w Y W p v d X Q l Q z M l Q T l l M T w v S X R l b V B h d G g + P C 9 J d G V t T G 9 j Y X R p b 2 4 + P F N 0 Y W J s Z U V u d H J p Z X M g L z 4 8 L 0 l 0 Z W 0 + P E l 0 Z W 0 + P E l 0 Z W 1 M b 2 N h d G l v b j 4 8 S X R l b V R 5 c G U + R m 9 y b X V s Y T w v S X R l b V R 5 c G U + P E l 0 Z W 1 Q Y X R o P l N l Y 3 R p b 2 4 x L z A 0 J T I w Q W x w Z X M t Z G U t S G F 1 d G U t U H J v d m V u Y 2 U v Q 2 9 s b 2 5 u Z X M l M j B z d X B w c m l t J U M z J U E 5 Z X M 8 L 0 l 0 Z W 1 Q Y X R o P j w v S X R l b U x v Y 2 F 0 a W 9 u P j x T d G F i b G V F b n R y a W V z I C 8 + P C 9 J d G V t P j x J d G V t P j x J d G V t T G 9 j Y X R p b 2 4 + P E l 0 Z W 1 U e X B l P k Z v c m 1 1 b G E 8 L 0 l 0 Z W 1 U e X B l P j x J d G V t U G F 0 a D 5 T Z W N 0 a W 9 u M S 8 w N C U y M E F s c G V z L W R l L U h h d X R l L V B y b 3 Z l b m N l L 0 N v b G 9 u b m V z J T I w c G V y b X V 0 J U M z J U E 5 Z X M 8 L 0 l 0 Z W 1 Q Y X R o P j w v S X R l b U x v Y 2 F 0 a W 9 u P j x T d G F i b G V F b n R y a W V z I C 8 + P C 9 J d G V t P j x J d G V t P j x J d G V t T G 9 j Y X R p b 2 4 + P E l 0 Z W 1 U e X B l P k Z v c m 1 1 b G E 8 L 0 l 0 Z W 1 U e X B l P j x J d G V t U G F 0 a D 5 T Z W N 0 a W 9 u M S 8 w N i U y M E F s c G V z L U 1 h c m l 0 a W 1 l c 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w I i A v P j x F b n R y e S B U e X B l P S J G a W x s U 3 R h d H V z I i B W Y W x 1 Z T 0 i c 0 N v b X B s Z X R l I i A v P j x F b n R y e S B U e X B l P S J G a W x s Q 2 9 s d W 1 u T m F t Z X M i I F Z h b H V l P S J z W y Z x d W 9 0 O 1 R y Y W 5 j a G U g Z F x 1 M D A y N 8 O i Z 2 U m c X V v d D s s J n F 1 b 3 Q 7 T W 9 p b n M g Z G U g M j U g Y W 5 z J n F 1 b 3 Q 7 L C Z x d W 9 0 O z U w I G F u c y B v d S B w b H V z J n F 1 b 3 Q 7 L C Z x d W 9 0 O 1 R v d G F s J n F 1 b 3 Q 7 L C Z x d W 9 0 O 0 T D q X B h c n R l b W V u d C Z x d W 9 0 O 1 0 i I C 8 + P E V u d H J 5 I F R 5 c G U 9 I k Z p b G x D b 2 x 1 b W 5 U e X B l c y I g V m F s d W U 9 I n N C Z 0 F B Q X d B P S I g L z 4 8 R W 5 0 c n k g V H l w Z T 0 i R m l s b E x h c 3 R V c G R h d G V k I i B W Y W x 1 Z T 0 i Z D I w M j M t M D Y t M D F U M D g 6 M j A 6 M z M u N z Y 5 N D c y M 1 o i I C 8 + P E V u d H J 5 I F R 5 c G U 9 I k Z p b G x F c n J v c k N v Z G U i I F Z h b H V l P S J z V W 5 r b m 9 3 b i I g L z 4 8 R W 5 0 c n k g V H l w Z T 0 i Q W R k Z W R U b 0 R h d G F N b 2 R l b C I g V m F s d W U 9 I m w w I i A v P j x F b n R y e S B U e X B l P S J S Z W x h d G l v b n N o a X B J b m Z v Q 2 9 u d G F p b m V y I i B W Y W x 1 Z T 0 i c 3 s m c X V v d D t j b 2 x 1 b W 5 D b 3 V u d C Z x d W 9 0 O z o 1 L C Z x d W 9 0 O 2 t l e U N v b H V t b k 5 h b W V z J n F 1 b 3 Q 7 O l t d L C Z x d W 9 0 O 3 F 1 Z X J 5 U m V s Y X R p b 2 5 z a G l w c y Z x d W 9 0 O z p b X S w m c X V v d D t j b 2 x 1 b W 5 J Z G V u d G l 0 a W V z J n F 1 b 3 Q 7 O l s m c X V v d D t T Z W N 0 a W 9 u M S 8 w N i B B b H B l c y 1 N Y X J p d G l t Z X M v Q X V 0 b 1 J l b W 9 2 Z W R D b 2 x 1 b W 5 z M S 5 7 V H J h b m N o Z S B k X H U w M D I 3 w 6 J n Z S w w f S Z x d W 9 0 O y w m c X V v d D t T Z W N 0 a W 9 u M S 8 w N i B B b H B l c y 1 N Y X J p d G l t Z X M v Q X V 0 b 1 J l b W 9 2 Z W R D b 2 x 1 b W 5 z M S 5 7 T W 9 p b n M g Z G U g M j U g Y W 5 z L D F 9 J n F 1 b 3 Q 7 L C Z x d W 9 0 O 1 N l Y 3 R p b 2 4 x L z A 2 I E F s c G V z L U 1 h c m l 0 a W 1 l c y 9 B d X R v U m V t b 3 Z l Z E N v b H V t b n M x L n s 1 M C B h b n M g b 3 U g c G x 1 c y w y f S Z x d W 9 0 O y w m c X V v d D t T Z W N 0 a W 9 u M S 8 w N i B B b H B l c y 1 N Y X J p d G l t Z X M v Q X V 0 b 1 J l b W 9 2 Z W R D b 2 x 1 b W 5 z M S 5 7 V G 9 0 Y W w s M 3 0 m c X V v d D s s J n F 1 b 3 Q 7 U 2 V j d G l v b j E v M D Y g Q W x w Z X M t T W F y a X R p b W V z L 0 F 1 d G 9 S Z W 1 v d m V k Q 2 9 s d W 1 u c z E u e 0 T D q X B h c n R l b W V u d C w 0 f S Z x d W 9 0 O 1 0 s J n F 1 b 3 Q 7 Q 2 9 s d W 1 u Q 2 9 1 b n Q m c X V v d D s 6 N S w m c X V v d D t L Z X l D b 2 x 1 b W 5 O Y W 1 l c y Z x d W 9 0 O z p b X S w m c X V v d D t D b 2 x 1 b W 5 J Z G V u d G l 0 a W V z J n F 1 b 3 Q 7 O l s m c X V v d D t T Z W N 0 a W 9 u M S 8 w N i B B b H B l c y 1 N Y X J p d G l t Z X M v Q X V 0 b 1 J l b W 9 2 Z W R D b 2 x 1 b W 5 z M S 5 7 V H J h b m N o Z S B k X H U w M D I 3 w 6 J n Z S w w f S Z x d W 9 0 O y w m c X V v d D t T Z W N 0 a W 9 u M S 8 w N i B B b H B l c y 1 N Y X J p d G l t Z X M v Q X V 0 b 1 J l b W 9 2 Z W R D b 2 x 1 b W 5 z M S 5 7 T W 9 p b n M g Z G U g M j U g Y W 5 z L D F 9 J n F 1 b 3 Q 7 L C Z x d W 9 0 O 1 N l Y 3 R p b 2 4 x L z A 2 I E F s c G V z L U 1 h c m l 0 a W 1 l c y 9 B d X R v U m V t b 3 Z l Z E N v b H V t b n M x L n s 1 M C B h b n M g b 3 U g c G x 1 c y w y f S Z x d W 9 0 O y w m c X V v d D t T Z W N 0 a W 9 u M S 8 w N i B B b H B l c y 1 N Y X J p d G l t Z X M v Q X V 0 b 1 J l b W 9 2 Z W R D b 2 x 1 b W 5 z M S 5 7 V G 9 0 Y W w s M 3 0 m c X V v d D s s J n F 1 b 3 Q 7 U 2 V j d G l v b j E v M D Y g Q W x w Z X M t T W F y a X R p b W V z L 0 F 1 d G 9 S Z W 1 v d m V k Q 2 9 s d W 1 u c z E u e 0 T D q X B h c n R l b W V u d C w 0 f S Z x d W 9 0 O 1 0 s J n F 1 b 3 Q 7 U m V s Y X R p b 2 5 z a G l w S W 5 m b y Z x d W 9 0 O z p b X X 0 i I C 8 + P C 9 T d G F i b G V F b n R y a W V z P j w v S X R l b T 4 8 S X R l b T 4 8 S X R l b U x v Y 2 F 0 a W 9 u P j x J d G V t V H l w Z T 5 G b 3 J t d W x h P C 9 J d G V t V H l w Z T 4 8 S X R l b V B h d G g + U 2 V j d G l v b j E v M D Y l M j B B b H B l c y 1 N Y X J p d G l t Z X M v U 2 9 1 c m N l P C 9 J d G V t U G F 0 a D 4 8 L 0 l 0 Z W 1 M b 2 N h d G l v b j 4 8 U 3 R h Y m x l R W 5 0 c m l l c y A v P j w v S X R l b T 4 8 S X R l b T 4 8 S X R l b U x v Y 2 F 0 a W 9 u P j x J d G V t V H l w Z T 5 G b 3 J t d W x h P C 9 J d G V t V H l w Z T 4 8 S X R l b V B h d G g + U 2 V j d G l v b j E v M D Y l M j B B b H B l c y 1 N Y X J p d G l t Z X M v V H l w Z S U y M G 1 v Z G l m a S V D M y V B O T w v S X R l b V B h d G g + P C 9 J d G V t T G 9 j Y X R p b 2 4 + P F N 0 Y W J s Z U V u d H J p Z X M g L z 4 8 L 0 l 0 Z W 0 + P E l 0 Z W 0 + P E l 0 Z W 1 M b 2 N h d G l v b j 4 8 S X R l b V R 5 c G U + R m 9 y b X V s Y T w v S X R l b V R 5 c G U + P E l 0 Z W 1 Q Y X R o P l N l Y 3 R p b 2 4 x L z A 2 J T I w Q W x w Z X M t T W F y a X R p b W V z L 0 x p Z 2 5 l c y U y M G Z p b H R y J U M z J U E 5 Z X M 8 L 0 l 0 Z W 1 Q Y X R o P j w v S X R l b U x v Y 2 F 0 a W 9 u P j x T d G F i b G V F b n R y a W V z I C 8 + P C 9 J d G V t P j x J d G V t P j x J d G V t T G 9 j Y X R p b 2 4 + P E l 0 Z W 1 U e X B l P k Z v c m 1 1 b G E 8 L 0 l 0 Z W 1 U e X B l P j x J d G V t U G F 0 a D 5 T Z W N 0 a W 9 u M S 8 w N i U y M E F s c G V z L U 1 h c m l 0 a W 1 l c y 9 F b i 1 0 J U M z J U F B d G V z J T I w c H J v b X V z P C 9 J d G V t U G F 0 a D 4 8 L 0 l 0 Z W 1 M b 2 N h d G l v b j 4 8 U 3 R h Y m x l R W 5 0 c m l l c y A v P j w v S X R l b T 4 8 S X R l b T 4 8 S X R l b U x v Y 2 F 0 a W 9 u P j x J d G V t V H l w Z T 5 G b 3 J t d W x h P C 9 J d G V t V H l w Z T 4 8 S X R l b V B h d G g + U 2 V j d G l v b j E v M D Y l M j B B b H B l c y 1 N Y X J p d G l t Z X M v V H l w Z S U y M G 1 v Z G l m a S V D M y V B O T E 8 L 0 l 0 Z W 1 Q Y X R o P j w v S X R l b U x v Y 2 F 0 a W 9 u P j x T d G F i b G V F b n R y a W V z I C 8 + P C 9 J d G V t P j x J d G V t P j x J d G V t T G 9 j Y X R p b 2 4 + P E l 0 Z W 1 U e X B l P k Z v c m 1 1 b G E 8 L 0 l 0 Z W 1 U e X B l P j x J d G V t U G F 0 a D 5 T Z W N 0 a W 9 u M S 8 w N i U y M E F s c G V z L U 1 h c m l 0 a W 1 l c y 9 Q Z X J z b 2 5 u Y W x p c y V D M y V B O W U l M j B h a m 9 1 d C V D M y V B O W U 8 L 0 l 0 Z W 1 Q Y X R o P j w v S X R l b U x v Y 2 F 0 a W 9 u P j x T d G F i b G V F b n R y a W V z I C 8 + P C 9 J d G V t P j x J d G V t P j x J d G V t T G 9 j Y X R p b 2 4 + P E l 0 Z W 1 U e X B l P k Z v c m 1 1 b G E 8 L 0 l 0 Z W 1 U e X B l P j x J d G V t U G F 0 a D 5 T Z W N 0 a W 9 u M S 8 w N i U y M E F s c G V z L U 1 h c m l 0 a W 1 l c y 9 Q Z X J z b 2 5 u Y W x p c y V D M y V B O W U l M j B h a m 9 1 d C V D M y V B O W U x P C 9 J d G V t U G F 0 a D 4 8 L 0 l 0 Z W 1 M b 2 N h d G l v b j 4 8 U 3 R h Y m x l R W 5 0 c m l l c y A v P j w v S X R l b T 4 8 S X R l b T 4 8 S X R l b U x v Y 2 F 0 a W 9 u P j x J d G V t V H l w Z T 5 G b 3 J t d W x h P C 9 J d G V t V H l w Z T 4 8 S X R l b V B h d G g + U 2 V j d G l v b j E v M D Y l M j B B b H B l c y 1 N Y X J p d G l t Z X M v Q 2 9 s b 2 5 u Z X M l M j B z d X B w c m l t J U M z J U E 5 Z X M 8 L 0 l 0 Z W 1 Q Y X R o P j w v S X R l b U x v Y 2 F 0 a W 9 u P j x T d G F i b G V F b n R y a W V z I C 8 + P C 9 J d G V t P j x J d G V t P j x J d G V t T G 9 j Y X R p b 2 4 + P E l 0 Z W 1 U e X B l P k Z v c m 1 1 b G E 8 L 0 l 0 Z W 1 U e X B l P j x J d G V t U G F 0 a D 5 T Z W N 0 a W 9 u M S 8 w N i U y M E F s c G V z L U 1 h c m l 0 a W 1 l c y 9 D b 2 x v b m 5 l c y U y M H B l c m 1 1 d C V D M y V B O W V z P C 9 J d G V t U G F 0 a D 4 8 L 0 l 0 Z W 1 M b 2 N h d G l v b j 4 8 U 3 R h Y m x l R W 5 0 c m l l c y A v P j w v S X R l b T 4 8 S X R l b T 4 8 S X R l b U x v Y 2 F 0 a W 9 u P j x J d G V t V H l w Z T 5 G b 3 J t d W x h P C 9 J d G V t V H l w Z T 4 8 S X R l b V B h d G g + U 2 V j d G l v b j E v M D Y l M j B B b H B l c y 1 N Y X J p d G l t Z X M v V m F s Z X V y J T I w c m V t c G x h Y y V D M y V B O W U 8 L 0 l 0 Z W 1 Q Y X R o P j w v S X R l b U x v Y 2 F 0 a W 9 u P j x T d G F i b G V F b n R y a W V z I C 8 + P C 9 J d G V t P j x J d G V t P j x J d G V t T G 9 j Y X R p b 2 4 + P E l 0 Z W 1 U e X B l P k Z v c m 1 1 b G E 8 L 0 l 0 Z W 1 U e X B l P j x J d G V t U G F 0 a D 5 T Z W N 0 a W 9 u M S 8 x M y U y M E J v d W N o Z X M t Z H U t U m g l Q z M l Q j R u Z 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w I i A v P j x F b n R y e S B U e X B l P S J G a W x s U 3 R h d H V z I i B W Y W x 1 Z T 0 i c 0 N v b X B s Z X R l I i A v P j x F b n R y e S B U e X B l P S J G a W x s Q 2 9 s d W 1 u T m F t Z X M i I F Z h b H V l P S J z W y Z x d W 9 0 O 1 R y Y W 5 j a G U g Z F x 1 M D A y N 8 O i Z 2 U m c X V v d D s s J n F 1 b 3 Q 7 T W 9 p b n M g Z G U g M j U g Y W 5 z J n F 1 b 3 Q 7 L C Z x d W 9 0 O z U w I G F u c y B v d S B w b H V z J n F 1 b 3 Q 7 L C Z x d W 9 0 O 1 R v d G F s J n F 1 b 3 Q 7 L C Z x d W 9 0 O 0 T D q X B h c n R l b W V u d C Z x d W 9 0 O 1 0 i I C 8 + P E V u d H J 5 I F R 5 c G U 9 I k Z p b G x D b 2 x 1 b W 5 U e X B l c y I g V m F s d W U 9 I n N C Z 0 F B Q X d B P S I g L z 4 8 R W 5 0 c n k g V H l w Z T 0 i R m l s b E x h c 3 R V c G R h d G V k I i B W Y W x 1 Z T 0 i Z D I w M j M t M D Y t M D F U M D g 6 M j A 6 M z M u O D A x M T Q x O V o i I C 8 + P E V u d H J 5 I F R 5 c G U 9 I k Z p b G x F c n J v c k N v Z G U i I F Z h b H V l P S J z V W 5 r b m 9 3 b i I g L z 4 8 R W 5 0 c n k g V H l w Z T 0 i Q W R k Z W R U b 0 R h d G F N b 2 R l b C I g V m F s d W U 9 I m w w I i A v P j x F b n R y e S B U e X B l P S J S Z W x h d G l v b n N o a X B J b m Z v Q 2 9 u d G F p b m V y I i B W Y W x 1 Z T 0 i c 3 s m c X V v d D t j b 2 x 1 b W 5 D b 3 V u d C Z x d W 9 0 O z o 1 L C Z x d W 9 0 O 2 t l e U N v b H V t b k 5 h b W V z J n F 1 b 3 Q 7 O l t d L C Z x d W 9 0 O 3 F 1 Z X J 5 U m V s Y X R p b 2 5 z a G l w c y Z x d W 9 0 O z p b X S w m c X V v d D t j b 2 x 1 b W 5 J Z G V u d G l 0 a W V z J n F 1 b 3 Q 7 O l s m c X V v d D t T Z W N 0 a W 9 u M S 8 x M y B C b 3 V j a G V z L W R 1 L V J o w 7 R u Z S 9 B d X R v U m V t b 3 Z l Z E N v b H V t b n M x L n t U c m F u Y 2 h l I G R c d T A w M j f D o m d l L D B 9 J n F 1 b 3 Q 7 L C Z x d W 9 0 O 1 N l Y 3 R p b 2 4 x L z E z I E J v d W N o Z X M t Z H U t U m j D t G 5 l L 0 F 1 d G 9 S Z W 1 v d m V k Q 2 9 s d W 1 u c z E u e 0 1 v a W 5 z I G R l I D I 1 I G F u c y w x f S Z x d W 9 0 O y w m c X V v d D t T Z W N 0 a W 9 u M S 8 x M y B C b 3 V j a G V z L W R 1 L V J o w 7 R u Z S 9 B d X R v U m V t b 3 Z l Z E N v b H V t b n M x L n s 1 M C B h b n M g b 3 U g c G x 1 c y w y f S Z x d W 9 0 O y w m c X V v d D t T Z W N 0 a W 9 u M S 8 x M y B C b 3 V j a G V z L W R 1 L V J o w 7 R u Z S 9 B d X R v U m V t b 3 Z l Z E N v b H V t b n M x L n t U b 3 R h b C w z f S Z x d W 9 0 O y w m c X V v d D t T Z W N 0 a W 9 u M S 8 x M y B C b 3 V j a G V z L W R 1 L V J o w 7 R u Z S 9 B d X R v U m V t b 3 Z l Z E N v b H V t b n M x L n t E w 6 l w Y X J 0 Z W 1 l b n Q s N H 0 m c X V v d D t d L C Z x d W 9 0 O 0 N v b H V t b k N v d W 5 0 J n F 1 b 3 Q 7 O j U s J n F 1 b 3 Q 7 S 2 V 5 Q 2 9 s d W 1 u T m F t Z X M m c X V v d D s 6 W 1 0 s J n F 1 b 3 Q 7 Q 2 9 s d W 1 u S W R l b n R p d G l l c y Z x d W 9 0 O z p b J n F 1 b 3 Q 7 U 2 V j d G l v b j E v M T M g Q m 9 1 Y 2 h l c y 1 k d S 1 S a M O 0 b m U v Q X V 0 b 1 J l b W 9 2 Z W R D b 2 x 1 b W 5 z M S 5 7 V H J h b m N o Z S B k X H U w M D I 3 w 6 J n Z S w w f S Z x d W 9 0 O y w m c X V v d D t T Z W N 0 a W 9 u M S 8 x M y B C b 3 V j a G V z L W R 1 L V J o w 7 R u Z S 9 B d X R v U m V t b 3 Z l Z E N v b H V t b n M x L n t N b 2 l u c y B k Z S A y N S B h b n M s M X 0 m c X V v d D s s J n F 1 b 3 Q 7 U 2 V j d G l v b j E v M T M g Q m 9 1 Y 2 h l c y 1 k d S 1 S a M O 0 b m U v Q X V 0 b 1 J l b W 9 2 Z W R D b 2 x 1 b W 5 z M S 5 7 N T A g Y W 5 z I G 9 1 I H B s d X M s M n 0 m c X V v d D s s J n F 1 b 3 Q 7 U 2 V j d G l v b j E v M T M g Q m 9 1 Y 2 h l c y 1 k d S 1 S a M O 0 b m U v Q X V 0 b 1 J l b W 9 2 Z W R D b 2 x 1 b W 5 z M S 5 7 V G 9 0 Y W w s M 3 0 m c X V v d D s s J n F 1 b 3 Q 7 U 2 V j d G l v b j E v M T M g Q m 9 1 Y 2 h l c y 1 k d S 1 S a M O 0 b m U v Q X V 0 b 1 J l b W 9 2 Z W R D b 2 x 1 b W 5 z M S 5 7 R M O p c G F y d G V t Z W 5 0 L D R 9 J n F 1 b 3 Q 7 X S w m c X V v d D t S Z W x h d G l v b n N o a X B J b m Z v J n F 1 b 3 Q 7 O l t d f S I g L z 4 8 L 1 N 0 Y W J s Z U V u d H J p Z X M + P C 9 J d G V t P j x J d G V t P j x J d G V t T G 9 j Y X R p b 2 4 + P E l 0 Z W 1 U e X B l P k Z v c m 1 1 b G E 8 L 0 l 0 Z W 1 U e X B l P j x J d G V t U G F 0 a D 5 T Z W N 0 a W 9 u M S 8 x M y U y M E J v d W N o Z X M t Z H U t U m g l Q z M l Q j R u Z S 9 T b 3 V y Y 2 U 8 L 0 l 0 Z W 1 Q Y X R o P j w v S X R l b U x v Y 2 F 0 a W 9 u P j x T d G F i b G V F b n R y a W V z I C 8 + P C 9 J d G V t P j x J d G V t P j x J d G V t T G 9 j Y X R p b 2 4 + P E l 0 Z W 1 U e X B l P k Z v c m 1 1 b G E 8 L 0 l 0 Z W 1 U e X B l P j x J d G V t U G F 0 a D 5 T Z W N 0 a W 9 u M S 8 x M y U y M E J v d W N o Z X M t Z H U t U m g l Q z M l Q j R u Z S 9 U e X B l J T I w b W 9 k a W Z p J U M z J U E 5 P C 9 J d G V t U G F 0 a D 4 8 L 0 l 0 Z W 1 M b 2 N h d G l v b j 4 8 U 3 R h Y m x l R W 5 0 c m l l c y A v P j w v S X R l b T 4 8 S X R l b T 4 8 S X R l b U x v Y 2 F 0 a W 9 u P j x J d G V t V H l w Z T 5 G b 3 J t d W x h P C 9 J d G V t V H l w Z T 4 8 S X R l b V B h d G g + U 2 V j d G l v b j E v M T M l M j B C b 3 V j a G V z L W R 1 L V J o J U M z J U I 0 b m U v T G l n b m V z J T I w Z m l s d H I l Q z M l Q T l l c z w v S X R l b V B h d G g + P C 9 J d G V t T G 9 j Y X R p b 2 4 + P F N 0 Y W J s Z U V u d H J p Z X M g L z 4 8 L 0 l 0 Z W 0 + P E l 0 Z W 0 + P E l 0 Z W 1 M b 2 N h d G l v b j 4 8 S X R l b V R 5 c G U + R m 9 y b X V s Y T w v S X R l b V R 5 c G U + P E l 0 Z W 1 Q Y X R o P l N l Y 3 R p b 2 4 x L z E z J T I w Q m 9 1 Y 2 h l c y 1 k d S 1 S a C V D M y V C N G 5 l L 0 V u L X Q l Q z M l Q U F 0 Z X M l M j B w c m 9 t d X M 8 L 0 l 0 Z W 1 Q Y X R o P j w v S X R l b U x v Y 2 F 0 a W 9 u P j x T d G F i b G V F b n R y a W V z I C 8 + P C 9 J d G V t P j x J d G V t P j x J d G V t T G 9 j Y X R p b 2 4 + P E l 0 Z W 1 U e X B l P k Z v c m 1 1 b G E 8 L 0 l 0 Z W 1 U e X B l P j x J d G V t U G F 0 a D 5 T Z W N 0 a W 9 u M S 8 x M y U y M E J v d W N o Z X M t Z H U t U m g l Q z M l Q j R u Z S 9 U e X B l J T I w b W 9 k a W Z p J U M z J U E 5 M T w v S X R l b V B h d G g + P C 9 J d G V t T G 9 j Y X R p b 2 4 + P F N 0 Y W J s Z U V u d H J p Z X M g L z 4 8 L 0 l 0 Z W 0 + P E l 0 Z W 0 + P E l 0 Z W 1 M b 2 N h d G l v b j 4 8 S X R l b V R 5 c G U + R m 9 y b X V s Y T w v S X R l b V R 5 c G U + P E l 0 Z W 1 Q Y X R o P l N l Y 3 R p b 2 4 x L z E z J T I w Q m 9 1 Y 2 h l c y 1 k d S 1 S a C V D M y V C N G 5 l L 1 B l c n N v b m 5 h b G l z J U M z J U E 5 Z S U y M G F q b 3 V 0 J U M z J U E 5 Z T w v S X R l b V B h d G g + P C 9 J d G V t T G 9 j Y X R p b 2 4 + P F N 0 Y W J s Z U V u d H J p Z X M g L z 4 8 L 0 l 0 Z W 0 + P E l 0 Z W 0 + P E l 0 Z W 1 M b 2 N h d G l v b j 4 8 S X R l b V R 5 c G U + R m 9 y b X V s Y T w v S X R l b V R 5 c G U + P E l 0 Z W 1 Q Y X R o P l N l Y 3 R p b 2 4 x L z E z J T I w Q m 9 1 Y 2 h l c y 1 k d S 1 S a C V D M y V C N G 5 l L 1 B l c n N v b m 5 h b G l z J U M z J U E 5 Z S U y M G F q b 3 V 0 J U M z J U E 5 Z T E 8 L 0 l 0 Z W 1 Q Y X R o P j w v S X R l b U x v Y 2 F 0 a W 9 u P j x T d G F i b G V F b n R y a W V z I C 8 + P C 9 J d G V t P j x J d G V t P j x J d G V t T G 9 j Y X R p b 2 4 + P E l 0 Z W 1 U e X B l P k Z v c m 1 1 b G E 8 L 0 l 0 Z W 1 U e X B l P j x J d G V t U G F 0 a D 5 T Z W N 0 a W 9 u M S 8 x M y U y M E J v d W N o Z X M t Z H U t U m g l Q z M l Q j R u Z S 9 D b 2 x v b m 5 l c y U y M H N 1 c H B y a W 0 l Q z M l Q T l l c z w v S X R l b V B h d G g + P C 9 J d G V t T G 9 j Y X R p b 2 4 + P F N 0 Y W J s Z U V u d H J p Z X M g L z 4 8 L 0 l 0 Z W 0 + P E l 0 Z W 0 + P E l 0 Z W 1 M b 2 N h d G l v b j 4 8 S X R l b V R 5 c G U + R m 9 y b X V s Y T w v S X R l b V R 5 c G U + P E l 0 Z W 1 Q Y X R o P l N l Y 3 R p b 2 4 x L z E z J T I w Q m 9 1 Y 2 h l c y 1 k d S 1 S a C V D M y V C N G 5 l L 0 N v b G 9 u b m V z J T I w c G V y b X V 0 J U M z J U E 5 Z X M 8 L 0 l 0 Z W 1 Q Y X R o P j w v S X R l b U x v Y 2 F 0 a W 9 u P j x T d G F i b G V F b n R y a W V z I C 8 + P C 9 J d G V t P j x J d G V t P j x J d G V t T G 9 j Y X R p b 2 4 + P E l 0 Z W 1 U e X B l P k Z v c m 1 1 b G E 8 L 0 l 0 Z W 1 U e X B l P j x J d G V t U G F 0 a D 5 T Z W N 0 a W 9 u M S 8 4 M y U y M F Z h c 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w I i A v P j x F b n R y e S B U e X B l P S J G a W x s U 3 R h d H V z I i B W Y W x 1 Z T 0 i c 0 N v b X B s Z X R l I i A v P j x F b n R y e S B U e X B l P S J G a W x s Q 2 9 s d W 1 u T m F t Z X M i I F Z h b H V l P S J z W y Z x d W 9 0 O 1 R y Y W 5 j a G U g Z F x 1 M D A y N 8 O i Z 2 U m c X V v d D s s J n F 1 b 3 Q 7 T W 9 p b n M g Z G U g M j U g Y W 5 z J n F 1 b 3 Q 7 L C Z x d W 9 0 O z U w I G F u c y B v d S B w b H V z J n F 1 b 3 Q 7 L C Z x d W 9 0 O 1 R v d G F s J n F 1 b 3 Q 7 L C Z x d W 9 0 O 0 T D q X B h c n R l b W V u d C Z x d W 9 0 O 1 0 i I C 8 + P E V u d H J 5 I F R 5 c G U 9 I k Z p b G x D b 2 x 1 b W 5 U e X B l c y I g V m F s d W U 9 I n N C Z 0 F B Q X d B P S I g L z 4 8 R W 5 0 c n k g V H l w Z T 0 i R m l s b E x h c 3 R V c G R h d G V k I i B W Y W x 1 Z T 0 i Z D I w M j M t M D Y t M D F U M D g 6 M j A 6 M z M u O D Y z N j g y O F o i I C 8 + P E V u d H J 5 I F R 5 c G U 9 I k Z p b G x F c n J v c k N v Z G U i I F Z h b H V l P S J z V W 5 r b m 9 3 b i I g L z 4 8 R W 5 0 c n k g V H l w Z T 0 i Q W R k Z W R U b 0 R h d G F N b 2 R l b C I g V m F s d W U 9 I m w w I i A v P j x F b n R y e S B U e X B l P S J S Z W x h d G l v b n N o a X B J b m Z v Q 2 9 u d G F p b m V y I i B W Y W x 1 Z T 0 i c 3 s m c X V v d D t j b 2 x 1 b W 5 D b 3 V u d C Z x d W 9 0 O z o 1 L C Z x d W 9 0 O 2 t l e U N v b H V t b k 5 h b W V z J n F 1 b 3 Q 7 O l t d L C Z x d W 9 0 O 3 F 1 Z X J 5 U m V s Y X R p b 2 5 z a G l w c y Z x d W 9 0 O z p b X S w m c X V v d D t j b 2 x 1 b W 5 J Z G V u d G l 0 a W V z J n F 1 b 3 Q 7 O l s m c X V v d D t T Z W N 0 a W 9 u M S 8 4 M y B W Y X I v Q X V 0 b 1 J l b W 9 2 Z W R D b 2 x 1 b W 5 z M S 5 7 V H J h b m N o Z S B k X H U w M D I 3 w 6 J n Z S w w f S Z x d W 9 0 O y w m c X V v d D t T Z W N 0 a W 9 u M S 8 4 M y B W Y X I v Q X V 0 b 1 J l b W 9 2 Z W R D b 2 x 1 b W 5 z M S 5 7 T W 9 p b n M g Z G U g M j U g Y W 5 z L D F 9 J n F 1 b 3 Q 7 L C Z x d W 9 0 O 1 N l Y 3 R p b 2 4 x L z g z I F Z h c i 9 B d X R v U m V t b 3 Z l Z E N v b H V t b n M x L n s 1 M C B h b n M g b 3 U g c G x 1 c y w y f S Z x d W 9 0 O y w m c X V v d D t T Z W N 0 a W 9 u M S 8 4 M y B W Y X I v Q X V 0 b 1 J l b W 9 2 Z W R D b 2 x 1 b W 5 z M S 5 7 V G 9 0 Y W w s M 3 0 m c X V v d D s s J n F 1 b 3 Q 7 U 2 V j d G l v b j E v O D M g V m F y L 0 F 1 d G 9 S Z W 1 v d m V k Q 2 9 s d W 1 u c z E u e 0 T D q X B h c n R l b W V u d C w 0 f S Z x d W 9 0 O 1 0 s J n F 1 b 3 Q 7 Q 2 9 s d W 1 u Q 2 9 1 b n Q m c X V v d D s 6 N S w m c X V v d D t L Z X l D b 2 x 1 b W 5 O Y W 1 l c y Z x d W 9 0 O z p b X S w m c X V v d D t D b 2 x 1 b W 5 J Z G V u d G l 0 a W V z J n F 1 b 3 Q 7 O l s m c X V v d D t T Z W N 0 a W 9 u M S 8 4 M y B W Y X I v Q X V 0 b 1 J l b W 9 2 Z W R D b 2 x 1 b W 5 z M S 5 7 V H J h b m N o Z S B k X H U w M D I 3 w 6 J n Z S w w f S Z x d W 9 0 O y w m c X V v d D t T Z W N 0 a W 9 u M S 8 4 M y B W Y X I v Q X V 0 b 1 J l b W 9 2 Z W R D b 2 x 1 b W 5 z M S 5 7 T W 9 p b n M g Z G U g M j U g Y W 5 z L D F 9 J n F 1 b 3 Q 7 L C Z x d W 9 0 O 1 N l Y 3 R p b 2 4 x L z g z I F Z h c i 9 B d X R v U m V t b 3 Z l Z E N v b H V t b n M x L n s 1 M C B h b n M g b 3 U g c G x 1 c y w y f S Z x d W 9 0 O y w m c X V v d D t T Z W N 0 a W 9 u M S 8 4 M y B W Y X I v Q X V 0 b 1 J l b W 9 2 Z W R D b 2 x 1 b W 5 z M S 5 7 V G 9 0 Y W w s M 3 0 m c X V v d D s s J n F 1 b 3 Q 7 U 2 V j d G l v b j E v O D M g V m F y L 0 F 1 d G 9 S Z W 1 v d m V k Q 2 9 s d W 1 u c z E u e 0 T D q X B h c n R l b W V u d C w 0 f S Z x d W 9 0 O 1 0 s J n F 1 b 3 Q 7 U m V s Y X R p b 2 5 z a G l w S W 5 m b y Z x d W 9 0 O z p b X X 0 i I C 8 + P C 9 T d G F i b G V F b n R y a W V z P j w v S X R l b T 4 8 S X R l b T 4 8 S X R l b U x v Y 2 F 0 a W 9 u P j x J d G V t V H l w Z T 5 G b 3 J t d W x h P C 9 J d G V t V H l w Z T 4 8 S X R l b V B h d G g + U 2 V j d G l v b j E v O D M l M j B W Y X I v U 2 9 1 c m N l P C 9 J d G V t U G F 0 a D 4 8 L 0 l 0 Z W 1 M b 2 N h d G l v b j 4 8 U 3 R h Y m x l R W 5 0 c m l l c y A v P j w v S X R l b T 4 8 S X R l b T 4 8 S X R l b U x v Y 2 F 0 a W 9 u P j x J d G V t V H l w Z T 5 G b 3 J t d W x h P C 9 J d G V t V H l w Z T 4 8 S X R l b V B h d G g + U 2 V j d G l v b j E v O D M l M j B W Y X I v V H l w Z S U y M G 1 v Z G l m a S V D M y V B O T w v S X R l b V B h d G g + P C 9 J d G V t T G 9 j Y X R p b 2 4 + P F N 0 Y W J s Z U V u d H J p Z X M g L z 4 8 L 0 l 0 Z W 0 + P E l 0 Z W 0 + P E l 0 Z W 1 M b 2 N h d G l v b j 4 8 S X R l b V R 5 c G U + R m 9 y b X V s Y T w v S X R l b V R 5 c G U + P E l 0 Z W 1 Q Y X R o P l N l Y 3 R p b 2 4 x L z g z J T I w V m F y L 0 x p Z 2 5 l c y U y M G Z p b H R y J U M z J U E 5 Z X M 8 L 0 l 0 Z W 1 Q Y X R o P j w v S X R l b U x v Y 2 F 0 a W 9 u P j x T d G F i b G V F b n R y a W V z I C 8 + P C 9 J d G V t P j x J d G V t P j x J d G V t T G 9 j Y X R p b 2 4 + P E l 0 Z W 1 U e X B l P k Z v c m 1 1 b G E 8 L 0 l 0 Z W 1 U e X B l P j x J d G V t U G F 0 a D 5 T Z W N 0 a W 9 u M S 8 4 M y U y M F Z h c i 9 F b i 1 0 J U M z J U F B d G V z J T I w c H J v b X V z P C 9 J d G V t U G F 0 a D 4 8 L 0 l 0 Z W 1 M b 2 N h d G l v b j 4 8 U 3 R h Y m x l R W 5 0 c m l l c y A v P j w v S X R l b T 4 8 S X R l b T 4 8 S X R l b U x v Y 2 F 0 a W 9 u P j x J d G V t V H l w Z T 5 G b 3 J t d W x h P C 9 J d G V t V H l w Z T 4 8 S X R l b V B h d G g + U 2 V j d G l v b j E v O D M l M j B W Y X I v V H l w Z S U y M G 1 v Z G l m a S V D M y V B O T E 8 L 0 l 0 Z W 1 Q Y X R o P j w v S X R l b U x v Y 2 F 0 a W 9 u P j x T d G F i b G V F b n R y a W V z I C 8 + P C 9 J d G V t P j x J d G V t P j x J d G V t T G 9 j Y X R p b 2 4 + P E l 0 Z W 1 U e X B l P k Z v c m 1 1 b G E 8 L 0 l 0 Z W 1 U e X B l P j x J d G V t U G F 0 a D 5 T Z W N 0 a W 9 u M S 8 4 M y U y M F Z h c i 9 Q Z X J z b 2 5 u Y W x p c y V D M y V B O W U l M j B h a m 9 1 d C V D M y V B O W U 8 L 0 l 0 Z W 1 Q Y X R o P j w v S X R l b U x v Y 2 F 0 a W 9 u P j x T d G F i b G V F b n R y a W V z I C 8 + P C 9 J d G V t P j x J d G V t P j x J d G V t T G 9 j Y X R p b 2 4 + P E l 0 Z W 1 U e X B l P k Z v c m 1 1 b G E 8 L 0 l 0 Z W 1 U e X B l P j x J d G V t U G F 0 a D 5 T Z W N 0 a W 9 u M S 8 4 M y U y M F Z h c i 9 Q Z X J z b 2 5 u Y W x p c y V D M y V B O W U l M j B h a m 9 1 d C V D M y V B O W U x P C 9 J d G V t U G F 0 a D 4 8 L 0 l 0 Z W 1 M b 2 N h d G l v b j 4 8 U 3 R h Y m x l R W 5 0 c m l l c y A v P j w v S X R l b T 4 8 S X R l b T 4 8 S X R l b U x v Y 2 F 0 a W 9 u P j x J d G V t V H l w Z T 5 G b 3 J t d W x h P C 9 J d G V t V H l w Z T 4 8 S X R l b V B h d G g + U 2 V j d G l v b j E v O D M l M j B W Y X I v Q 2 9 s b 2 5 u Z X M l M j B z d X B w c m l t J U M z J U E 5 Z X M 8 L 0 l 0 Z W 1 Q Y X R o P j w v S X R l b U x v Y 2 F 0 a W 9 u P j x T d G F i b G V F b n R y a W V z I C 8 + P C 9 J d G V t P j x J d G V t P j x J d G V t T G 9 j Y X R p b 2 4 + P E l 0 Z W 1 U e X B l P k Z v c m 1 1 b G E 8 L 0 l 0 Z W 1 U e X B l P j x J d G V t U G F 0 a D 5 T Z W N 0 a W 9 u M S 8 4 M y U y M F Z h c i 9 D b 2 x v b m 5 l c y U y M H B l c m 1 1 d C V D M y V B O W V z P C 9 J d G V t U G F 0 a D 4 8 L 0 l 0 Z W 1 M b 2 N h d G l v b j 4 8 U 3 R h Y m x l R W 5 0 c m l l c y A v P j w v S X R l b T 4 8 S X R l b T 4 8 S X R l b U x v Y 2 F 0 a W 9 u P j x J d G V t V H l w Z T 5 G b 3 J t d W x h P C 9 J d G V t V H l w Z T 4 8 S X R l b V B h d G g + U 2 V j d G l v b j E v O D M l M j B W Y X I v V m F s Z X V y J T I w c m V t c G x h Y y V D M y V B O W U 8 L 0 l 0 Z W 1 Q Y X R o P j w v S X R l b U x v Y 2 F 0 a W 9 u P j x T d G F i b G V F b n R y a W V z I C 8 + P C 9 J d G V t P j x J d G V t P j x J d G V t T G 9 j Y X R p b 2 4 + P E l 0 Z W 1 U e X B l P k Z v c m 1 1 b G E 8 L 0 l 0 Z W 1 U e X B l P j x J d G V t U G F 0 a D 5 T Z W N 0 a W 9 u M S 8 4 N C U y M F Z h d W N s d X N l 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A i I C 8 + P E V u d H J 5 I F R 5 c G U 9 I k Z p b G x T d G F 0 d X M i I F Z h b H V l P S J z Q 2 9 t c G x l d G U i I C 8 + P E V u d H J 5 I F R 5 c G U 9 I k Z p b G x D b 2 x 1 b W 5 O Y W 1 l c y I g V m F s d W U 9 I n N b J n F 1 b 3 Q 7 V H J h b m N o Z S B k X H U w M D I 3 w 6 J n Z S Z x d W 9 0 O y w m c X V v d D t N b 2 l u c y B k Z S A y N S B h b n M m c X V v d D s s J n F 1 b 3 Q 7 N T A g Y W 5 z I G 9 1 I H B s d X M m c X V v d D s s J n F 1 b 3 Q 7 V G 9 0 Y W w m c X V v d D s s J n F 1 b 3 Q 7 R M O p c G F y d G V t Z W 5 0 J n F 1 b 3 Q 7 X S I g L z 4 8 R W 5 0 c n k g V H l w Z T 0 i R m l s b E N v b H V t b l R 5 c G V z I i B W Y W x 1 Z T 0 i c 0 J n Q U F B d 0 E 9 I i A v P j x F b n R y e S B U e X B l P S J G a W x s T G F z d F V w Z G F 0 Z W Q i I F Z h b H V l P S J k M j A y M y 0 w N i 0 w M V Q w O D o y M D o z M y 4 5 M j Y 3 N D Q z W i I g L z 4 8 R W 5 0 c n k g V H l w Z T 0 i R m l s b E V y c m 9 y Q 2 9 k Z S I g V m F s d W U 9 I n N V b m t u b 3 d u I i A v P j x F b n R y e S B U e X B l P S J B Z G R l Z F R v R G F 0 Y U 1 v Z G V s I i B W Y W x 1 Z T 0 i b D A i I C 8 + P E V u d H J 5 I F R 5 c G U 9 I l J l b G F 0 a W 9 u c 2 h p c E l u Z m 9 D b 2 5 0 Y W l u Z X I i I F Z h b H V l P S J z e y Z x d W 9 0 O 2 N v b H V t b k N v d W 5 0 J n F 1 b 3 Q 7 O j U s J n F 1 b 3 Q 7 a 2 V 5 Q 2 9 s d W 1 u T m F t Z X M m c X V v d D s 6 W 1 0 s J n F 1 b 3 Q 7 c X V l c n l S Z W x h d G l v b n N o a X B z J n F 1 b 3 Q 7 O l t d L C Z x d W 9 0 O 2 N v b H V t b k l k Z W 5 0 a X R p Z X M m c X V v d D s 6 W y Z x d W 9 0 O 1 N l Y 3 R p b 2 4 x L z g 0 I F Z h d W N s d X N l L 0 F 1 d G 9 S Z W 1 v d m V k Q 2 9 s d W 1 u c z E u e 1 R y Y W 5 j a G U g Z F x 1 M D A y N 8 O i Z 2 U s M H 0 m c X V v d D s s J n F 1 b 3 Q 7 U 2 V j d G l v b j E v O D Q g V m F 1 Y 2 x 1 c 2 U v Q X V 0 b 1 J l b W 9 2 Z W R D b 2 x 1 b W 5 z M S 5 7 T W 9 p b n M g Z G U g M j U g Y W 5 z L D F 9 J n F 1 b 3 Q 7 L C Z x d W 9 0 O 1 N l Y 3 R p b 2 4 x L z g 0 I F Z h d W N s d X N l L 0 F 1 d G 9 S Z W 1 v d m V k Q 2 9 s d W 1 u c z E u e z U w I G F u c y B v d S B w b H V z L D J 9 J n F 1 b 3 Q 7 L C Z x d W 9 0 O 1 N l Y 3 R p b 2 4 x L z g 0 I F Z h d W N s d X N l L 0 F 1 d G 9 S Z W 1 v d m V k Q 2 9 s d W 1 u c z E u e 1 R v d G F s L D N 9 J n F 1 b 3 Q 7 L C Z x d W 9 0 O 1 N l Y 3 R p b 2 4 x L z g 0 I F Z h d W N s d X N l L 0 F 1 d G 9 S Z W 1 v d m V k Q 2 9 s d W 1 u c z E u e 0 T D q X B h c n R l b W V u d C w 0 f S Z x d W 9 0 O 1 0 s J n F 1 b 3 Q 7 Q 2 9 s d W 1 u Q 2 9 1 b n Q m c X V v d D s 6 N S w m c X V v d D t L Z X l D b 2 x 1 b W 5 O Y W 1 l c y Z x d W 9 0 O z p b X S w m c X V v d D t D b 2 x 1 b W 5 J Z G V u d G l 0 a W V z J n F 1 b 3 Q 7 O l s m c X V v d D t T Z W N 0 a W 9 u M S 8 4 N C B W Y X V j b H V z Z S 9 B d X R v U m V t b 3 Z l Z E N v b H V t b n M x L n t U c m F u Y 2 h l I G R c d T A w M j f D o m d l L D B 9 J n F 1 b 3 Q 7 L C Z x d W 9 0 O 1 N l Y 3 R p b 2 4 x L z g 0 I F Z h d W N s d X N l L 0 F 1 d G 9 S Z W 1 v d m V k Q 2 9 s d W 1 u c z E u e 0 1 v a W 5 z I G R l I D I 1 I G F u c y w x f S Z x d W 9 0 O y w m c X V v d D t T Z W N 0 a W 9 u M S 8 4 N C B W Y X V j b H V z Z S 9 B d X R v U m V t b 3 Z l Z E N v b H V t b n M x L n s 1 M C B h b n M g b 3 U g c G x 1 c y w y f S Z x d W 9 0 O y w m c X V v d D t T Z W N 0 a W 9 u M S 8 4 N C B W Y X V j b H V z Z S 9 B d X R v U m V t b 3 Z l Z E N v b H V t b n M x L n t U b 3 R h b C w z f S Z x d W 9 0 O y w m c X V v d D t T Z W N 0 a W 9 u M S 8 4 N C B W Y X V j b H V z Z S 9 B d X R v U m V t b 3 Z l Z E N v b H V t b n M x L n t E w 6 l w Y X J 0 Z W 1 l b n Q s N H 0 m c X V v d D t d L C Z x d W 9 0 O 1 J l b G F 0 a W 9 u c 2 h p c E l u Z m 8 m c X V v d D s 6 W 1 1 9 I i A v P j w v U 3 R h Y m x l R W 5 0 c m l l c z 4 8 L 0 l 0 Z W 0 + P E l 0 Z W 0 + P E l 0 Z W 1 M b 2 N h d G l v b j 4 8 S X R l b V R 5 c G U + R m 9 y b X V s Y T w v S X R l b V R 5 c G U + P E l 0 Z W 1 Q Y X R o P l N l Y 3 R p b 2 4 x L z g 0 J T I w V m F 1 Y 2 x 1 c 2 U v U 2 9 1 c m N l P C 9 J d G V t U G F 0 a D 4 8 L 0 l 0 Z W 1 M b 2 N h d G l v b j 4 8 U 3 R h Y m x l R W 5 0 c m l l c y A v P j w v S X R l b T 4 8 S X R l b T 4 8 S X R l b U x v Y 2 F 0 a W 9 u P j x J d G V t V H l w Z T 5 G b 3 J t d W x h P C 9 J d G V t V H l w Z T 4 8 S X R l b V B h d G g + U 2 V j d G l v b j E v O D Q l M j B W Y X V j b H V z Z S 9 U e X B l J T I w b W 9 k a W Z p J U M z J U E 5 P C 9 J d G V t U G F 0 a D 4 8 L 0 l 0 Z W 1 M b 2 N h d G l v b j 4 8 U 3 R h Y m x l R W 5 0 c m l l c y A v P j w v S X R l b T 4 8 S X R l b T 4 8 S X R l b U x v Y 2 F 0 a W 9 u P j x J d G V t V H l w Z T 5 G b 3 J t d W x h P C 9 J d G V t V H l w Z T 4 8 S X R l b V B h d G g + U 2 V j d G l v b j E v O D Q l M j B W Y X V j b H V z Z S 9 M a W d u Z X M l M j B m a W x 0 c i V D M y V B O W V z P C 9 J d G V t U G F 0 a D 4 8 L 0 l 0 Z W 1 M b 2 N h d G l v b j 4 8 U 3 R h Y m x l R W 5 0 c m l l c y A v P j w v S X R l b T 4 8 S X R l b T 4 8 S X R l b U x v Y 2 F 0 a W 9 u P j x J d G V t V H l w Z T 5 G b 3 J t d W x h P C 9 J d G V t V H l w Z T 4 8 S X R l b V B h d G g + U 2 V j d G l v b j E v O D Q l M j B W Y X V j b H V z Z S 9 F b i 1 0 J U M z J U F B d G V z J T I w c H J v b X V z P C 9 J d G V t U G F 0 a D 4 8 L 0 l 0 Z W 1 M b 2 N h d G l v b j 4 8 U 3 R h Y m x l R W 5 0 c m l l c y A v P j w v S X R l b T 4 8 S X R l b T 4 8 S X R l b U x v Y 2 F 0 a W 9 u P j x J d G V t V H l w Z T 5 G b 3 J t d W x h P C 9 J d G V t V H l w Z T 4 8 S X R l b V B h d G g + U 2 V j d G l v b j E v O D Q l M j B W Y X V j b H V z Z S 9 U e X B l J T I w b W 9 k a W Z p J U M z J U E 5 M T w v S X R l b V B h d G g + P C 9 J d G V t T G 9 j Y X R p b 2 4 + P F N 0 Y W J s Z U V u d H J p Z X M g L z 4 8 L 0 l 0 Z W 0 + P E l 0 Z W 0 + P E l 0 Z W 1 M b 2 N h d G l v b j 4 8 S X R l b V R 5 c G U + R m 9 y b X V s Y T w v S X R l b V R 5 c G U + P E l 0 Z W 1 Q Y X R o P l N l Y 3 R p b 2 4 x L z g 0 J T I w V m F 1 Y 2 x 1 c 2 U v U G V y c 2 9 u b m F s a X M l Q z M l Q T l l J T I w Y W p v d X Q l Q z M l Q T l l P C 9 J d G V t U G F 0 a D 4 8 L 0 l 0 Z W 1 M b 2 N h d G l v b j 4 8 U 3 R h Y m x l R W 5 0 c m l l c y A v P j w v S X R l b T 4 8 S X R l b T 4 8 S X R l b U x v Y 2 F 0 a W 9 u P j x J d G V t V H l w Z T 5 G b 3 J t d W x h P C 9 J d G V t V H l w Z T 4 8 S X R l b V B h d G g + U 2 V j d G l v b j E v O D Q l M j B W Y X V j b H V z Z S 9 Q Z X J z b 2 5 u Y W x p c y V D M y V B O W U l M j B h a m 9 1 d C V D M y V B O W U x P C 9 J d G V t U G F 0 a D 4 8 L 0 l 0 Z W 1 M b 2 N h d G l v b j 4 8 U 3 R h Y m x l R W 5 0 c m l l c y A v P j w v S X R l b T 4 8 S X R l b T 4 8 S X R l b U x v Y 2 F 0 a W 9 u P j x J d G V t V H l w Z T 5 G b 3 J t d W x h P C 9 J d G V t V H l w Z T 4 8 S X R l b V B h d G g + U 2 V j d G l v b j E v O D Q l M j B W Y X V j b H V z Z S 9 D b 2 x v b m 5 l c y U y M H N 1 c H B y a W 0 l Q z M l Q T l l c z w v S X R l b V B h d G g + P C 9 J d G V t T G 9 j Y X R p b 2 4 + P F N 0 Y W J s Z U V u d H J p Z X M g L z 4 8 L 0 l 0 Z W 0 + P E l 0 Z W 0 + P E l 0 Z W 1 M b 2 N h d G l v b j 4 8 S X R l b V R 5 c G U + R m 9 y b X V s Y T w v S X R l b V R 5 c G U + P E l 0 Z W 1 Q Y X R o P l N l Y 3 R p b 2 4 x L z g 0 J T I w V m F 1 Y 2 x 1 c 2 U v Q 2 9 s b 2 5 u Z X M l M j B w Z X J t d X Q l Q z M l Q T l l c z w v S X R l b V B h d G g + P C 9 J d G V t T G 9 j Y X R p b 2 4 + P F N 0 Y W J s Z U V u d H J p Z X M g L z 4 8 L 0 l 0 Z W 0 + P E l 0 Z W 0 + P E l 0 Z W 1 M b 2 N h d G l v b j 4 8 S X R l b V R 5 c G U + R m 9 y b X V s Y T w v S X R l b V R 5 c G U + P E l 0 Z W 1 Q Y X R o P l N l Y 3 R p b 2 4 x L z g 0 J T I w V m F 1 Y 2 x 1 c 2 U v V m F s Z X V y J T I w c m V t c G x h Y y V D M y V B O W U 8 L 0 l 0 Z W 1 Q Y X R o P j w v S X R l b U x v Y 2 F 0 a W 9 u P j x T d G F i b G V F b n R y a W V z I C 8 + P C 9 J d G V t P j x J d G V t P j x J d G V t T G 9 j Y X R p b 2 4 + P E l 0 Z W 1 U e X B l P k Z v c m 1 1 b G E 8 L 0 l 0 Z W 1 U e X B l P j x J d G V t U G F 0 a D 5 T Z W N 0 a W 9 u M S 8 w N C U y M E F s c G V z L W R l L U h h d X R l L V B y b 3 Z l b m N l L 1 B l c n N v b m 5 h b G l z J U M z J U E 5 Z S U y M G F q b 3 V 0 J U M z J U E 5 Z T I 8 L 0 l 0 Z W 1 Q Y X R o P j w v S X R l b U x v Y 2 F 0 a W 9 u P j x T d G F i b G V F b n R y a W V z I C 8 + P C 9 J d G V t P j x J d G V t P j x J d G V t T G 9 j Y X R p b 2 4 + P E l 0 Z W 1 U e X B l P k Z v c m 1 1 b G E 8 L 0 l 0 Z W 1 U e X B l P j x J d G V t U G F 0 a D 5 T Z W N 0 a W 9 u M S 8 w N i U y M E F s c G V z L U 1 h c m l 0 a W 1 l c y 9 Q Z X J z b 2 5 u Y W x p c y V D M y V B O W U l M j B h a m 9 1 d C V D M y V B O W U y P C 9 J d G V t U G F 0 a D 4 8 L 0 l 0 Z W 1 M b 2 N h d G l v b j 4 8 U 3 R h Y m x l R W 5 0 c m l l c y A v P j w v S X R l b T 4 8 S X R l b T 4 8 S X R l b U x v Y 2 F 0 a W 9 u P j x J d G V t V H l w Z T 5 G b 3 J t d W x h P C 9 J d G V t V H l w Z T 4 8 S X R l b V B h d G g + U 2 V j d G l v b j E v M T M l M j B C b 3 V j a G V z L W R 1 L V J o J U M z J U I 0 b m U v U G V y c 2 9 u b m F s a X M l Q z M l Q T l l J T I w Y W p v d X Q l Q z M l Q T l l M j w v S X R l b V B h d G g + P C 9 J d G V t T G 9 j Y X R p b 2 4 + P F N 0 Y W J s Z U V u d H J p Z X M g L z 4 8 L 0 l 0 Z W 0 + P E l 0 Z W 0 + P E l 0 Z W 1 M b 2 N h d G l v b j 4 8 S X R l b V R 5 c G U + R m 9 y b X V s Y T w v S X R l b V R 5 c G U + P E l 0 Z W 1 Q Y X R o P l N l Y 3 R p b 2 4 x L z g z J T I w V m F y L 1 B l c n N v b m 5 h b G l z J U M z J U E 5 Z S U y M G F q b 3 V 0 J U M z J U E 5 Z T I 8 L 0 l 0 Z W 1 Q Y X R o P j w v S X R l b U x v Y 2 F 0 a W 9 u P j x T d G F i b G V F b n R y a W V z I C 8 + P C 9 J d G V t P j x J d G V t P j x J d G V t T G 9 j Y X R p b 2 4 + P E l 0 Z W 1 U e X B l P k Z v c m 1 1 b G E 8 L 0 l 0 Z W 1 U e X B l P j x J d G V t U G F 0 a D 5 T Z W N 0 a W 9 u M S 8 4 N C U y M F Z h d W N s d X N l L 1 B l c n N v b m 5 h b G l z J U M z J U E 5 Z S U y M G F q b 3 V 0 J U M z J U E 5 Z T I 8 L 0 l 0 Z W 1 Q Y X R o P j w v S X R l b U x v Y 2 F 0 a W 9 u P j x T d G F i b G V F b n R y a W V z I C 8 + P C 9 J d G V t P j x J d G V t P j x J d G V t T G 9 j Y X R p b 2 4 + P E l 0 Z W 1 U e X B l P k Z v c m 1 1 b G E 8 L 0 l 0 Z W 1 U e X B l P j x J d G V t U G F 0 a D 5 T Z W N 0 a W 9 u M S 9 h Z 2 U 8 L 0 l 0 Z W 1 Q Y X R o P j w v S X R l b U x v Y 2 F 0 a W 9 u P j x T d G F i b G V F b n R y a W V z P j x F b n R y e S B U e X B l P S J J c 1 B y a X Z h d G U i I F Z h b H V l P S J s M C I g L z 4 8 R W 5 0 c n k g V H l w Z T 0 i R m l s b E V u Y W J s Z W Q i I F Z h b H V l P S J s M S I g L z 4 8 R W 5 0 c n k g V H l w Z T 0 i U m V s Y X R p b 2 5 z a G l w S W 5 m b 0 N v b n R h a W 5 l c i I g V m F s d W U 9 I n N 7 J n F 1 b 3 Q 7 Y 2 9 s d W 1 u Q 2 9 1 b n Q m c X V v d D s 6 N i w m c X V v d D t r Z X l D b 2 x 1 b W 5 O Y W 1 l c y Z x d W 9 0 O z p b X S w m c X V v d D t x d W V y e V J l b G F 0 a W 9 u c 2 h p c H M m c X V v d D s 6 W 1 0 s J n F 1 b 3 Q 7 Y 2 9 s d W 1 u S W R l b n R p d G l l c y Z x d W 9 0 O z p b J n F 1 b 3 Q 7 U 2 V j d G l v b j E v Y W d l L 0 F 1 d G 9 S Z W 1 v d m V k Q 2 9 s d W 1 u c z E u e 0 T D q X B h c n R l b W V u d C w w f S Z x d W 9 0 O y w m c X V v d D t T Z W N 0 a W 9 u M S 9 h Z 2 U v Q X V 0 b 1 J l b W 9 2 Z W R D b 2 x 1 b W 5 z M S 5 7 U 3 R h d H V 0 L D F 9 J n F 1 b 3 Q 7 L C Z x d W 9 0 O 1 N l Y 3 R p b 2 4 x L 2 F n Z S 9 B d X R v U m V t b 3 Z l Z E N v b H V t b n M x L n t N b 2 l u c y B k Z S A y N S B h b n M s M n 0 m c X V v d D s s J n F 1 b 3 Q 7 U 2 V j d G l v b j E v Y W d l L 0 F 1 d G 9 S Z W 1 v d m V k Q 2 9 s d W 1 u c z E u e 1 B h c n Q g T W 9 p b n M g Z G U g M j U g Y W 5 z L D N 9 J n F 1 b 3 Q 7 L C Z x d W 9 0 O 1 N l Y 3 R p b 2 4 x L 2 F n Z S 9 B d X R v U m V t b 3 Z l Z E N v b H V t b n M x L n s 1 M C B h b n M g b 3 U g c G x 1 c y w 0 f S Z x d W 9 0 O y w m c X V v d D t T Z W N 0 a W 9 u M S 9 h Z 2 U v Q X V 0 b 1 J l b W 9 2 Z W R D b 2 x 1 b W 5 z M S 5 7 U G F y d C A 1 M C B h b n M g b 3 U g c G x 1 c y w 1 f S Z x d W 9 0 O 1 0 s J n F 1 b 3 Q 7 Q 2 9 s d W 1 u Q 2 9 1 b n Q m c X V v d D s 6 N i w m c X V v d D t L Z X l D b 2 x 1 b W 5 O Y W 1 l c y Z x d W 9 0 O z p b X S w m c X V v d D t D b 2 x 1 b W 5 J Z G V u d G l 0 a W V z J n F 1 b 3 Q 7 O l s m c X V v d D t T Z W N 0 a W 9 u M S 9 h Z 2 U v Q X V 0 b 1 J l b W 9 2 Z W R D b 2 x 1 b W 5 z M S 5 7 R M O p c G F y d G V t Z W 5 0 L D B 9 J n F 1 b 3 Q 7 L C Z x d W 9 0 O 1 N l Y 3 R p b 2 4 x L 2 F n Z S 9 B d X R v U m V t b 3 Z l Z E N v b H V t b n M x L n t T d G F 0 d X Q s M X 0 m c X V v d D s s J n F 1 b 3 Q 7 U 2 V j d G l v b j E v Y W d l L 0 F 1 d G 9 S Z W 1 v d m V k Q 2 9 s d W 1 u c z E u e 0 1 v a W 5 z I G R l I D I 1 I G F u c y w y f S Z x d W 9 0 O y w m c X V v d D t T Z W N 0 a W 9 u M S 9 h Z 2 U v Q X V 0 b 1 J l b W 9 2 Z W R D b 2 x 1 b W 5 z M S 5 7 U G F y d C B N b 2 l u c y B k Z S A y N S B h b n M s M 3 0 m c X V v d D s s J n F 1 b 3 Q 7 U 2 V j d G l v b j E v Y W d l L 0 F 1 d G 9 S Z W 1 v d m V k Q 2 9 s d W 1 u c z E u e z U w I G F u c y B v d S B w b H V z L D R 9 J n F 1 b 3 Q 7 L C Z x d W 9 0 O 1 N l Y 3 R p b 2 4 x L 2 F n Z S 9 B d X R v U m V t b 3 Z l Z E N v b H V t b n M x L n t Q Y X J 0 I D U w I G F u c y B v d S B w b H V z L D V 9 J n F 1 b 3 Q 7 X S w m c X V v d D t S Z W x h d G l v b n N o a X B J b m Z v J n F 1 b 3 Q 7 O l t d f S I g L z 4 8 R W 5 0 c n k g V H l w Z T 0 i R m l s b F N 0 Y X R 1 c y I g V m F s d W U 9 I n N D b 2 1 w b G V 0 Z S I g L z 4 8 R W 5 0 c n k g V H l w Z T 0 i T m F 2 a W d h d G l v b l N 0 Z X B O Y W 1 l I i B W Y W x 1 Z T 0 i c 0 5 h d m l n Y X R p b 2 4 i I C 8 + P E V u d H J 5 I F R 5 c G U 9 I k 5 h b W V V c G R h d G V k Q W Z 0 Z X J G a W x s I i B W Y W x 1 Z T 0 i b D A i I C 8 + P E V u d H J 5 I F R 5 c G U 9 I l J l c 3 V s d F R 5 c G U i I F Z h b H V l P S J z V G F i b G U i I C 8 + P E V u d H J 5 I F R 5 c G U 9 I k J 1 Z m Z l c k 5 l e H R S Z W Z y Z X N o I i B W Y W x 1 Z T 0 i b D E i I C 8 + P E V u d H J 5 I F R 5 c G U 9 I k Z p b G x l Z E N v b X B s Z X R l U m V z d W x 0 V G 9 X b 3 J r c 2 h l Z X Q i I F Z h b H V l P S J s M S I g L z 4 8 R W 5 0 c n k g V H l w Z T 0 i R m l s b F R v R G F 0 Y U 1 v Z G V s R W 5 h Y m x l Z C I g V m F s d W U 9 I m w w I i A v P j x F b n R y e S B U e X B l P S J S Z W N v d m V y e V R h c m d l d F N o Z W V 0 I i B W Y W x 1 Z T 0 i c 0 Z l d W l s M S I g L z 4 8 R W 5 0 c n k g V H l w Z T 0 i U m V j b 3 Z l c n l U Y X J n Z X R D b 2 x 1 b W 4 i I F Z h b H V l P S J s M S I g L z 4 8 R W 5 0 c n k g V H l w Z T 0 i U m V j b 3 Z l c n l U Y X J n Z X R S b 3 c i I F Z h b H V l P S J s M T Y i I C 8 + P E V u d H J 5 I F R 5 c G U 9 I k Z p b G x D b 3 V u d C I g V m F s d W U 9 I m w x M i I g L z 4 8 R W 5 0 c n k g V H l w Z T 0 i Q W R k Z W R U b 0 R h d G F N b 2 R l b C I g V m F s d W U 9 I m w w I i A v P j x F b n R y e S B U e X B l P S J G a W x s R X J y b 3 J D b 3 V u d C I g V m F s d W U 9 I m w w I i A v P j x F b n R y e S B U e X B l P S J G a W x s R X J y b 3 J D b 2 R l I i B W Y W x 1 Z T 0 i c 1 V u a 2 5 v d 2 4 i I C 8 + P E V u d H J 5 I F R 5 c G U 9 I k Z p b G x D b 2 x 1 b W 5 O Y W 1 l c y I g V m F s d W U 9 I n N b J n F 1 b 3 Q 7 R M O p c G F y d G V t Z W 5 0 J n F 1 b 3 Q 7 L C Z x d W 9 0 O 1 N 0 Y X R 1 d C Z x d W 9 0 O y w m c X V v d D t N b 2 l u c y B k Z S A y N S B h b n M m c X V v d D s s J n F 1 b 3 Q 7 U G F y d C B N b 2 l u c y B k Z S A y N S B h b n M m c X V v d D s s J n F 1 b 3 Q 7 N T A g Y W 5 z I G 9 1 I H B s d X M m c X V v d D s s J n F 1 b 3 Q 7 U G F y d C A 1 M C B h b n M g b 3 U g c G x 1 c y Z x d W 9 0 O 1 0 i I C 8 + P E V u d H J 5 I F R 5 c G U 9 I k Z p b G x U Y X J n Z X Q i I F Z h b H V l P S J z V G F i b G V h d V 9 h Z 2 U i I C 8 + P E V u d H J 5 I F R 5 c G U 9 I k Z p b G x P Y m p l Y 3 R U e X B l I i B W Y W x 1 Z T 0 i c 1 R h Y m x l I i A v P j x F b n R y e S B U e X B l P S J G a W x s Q 2 9 s d W 1 u V H l w Z X M i I F Z h b H V l P S J z Q U F Z R E J B T U U i I C 8 + P E V u d H J 5 I F R 5 c G U 9 I k Z p b G x M Y X N 0 V X B k Y X R l Z C I g V m F s d W U 9 I m Q y M D I z L T A 2 L T A x V D A 4 O j U 5 O j Q 3 L j c 1 M j A 2 O D N a I i A v P j x F b n R y e S B U e X B l P S J R d W V y e U l E I i B W Y W x 1 Z T 0 i c 2 V i Z G Z h M T d k L W E y O D M t N D M 4 Y y 0 4 O T U z L T E 0 O T V k Z W M w Z T k 0 N C I g L z 4 8 L 1 N 0 Y W J s Z U V u d H J p Z X M + P C 9 J d G V t P j x J d G V t P j x J d G V t T G 9 j Y X R p b 2 4 + P E l 0 Z W 1 U e X B l P k Z v c m 1 1 b G E 8 L 0 l 0 Z W 1 U e X B l P j x J d G V t U G F 0 a D 5 T Z W N 0 a W 9 u M S 9 h Z 2 U v U 2 9 1 c m N l P C 9 J d G V t U G F 0 a D 4 8 L 0 l 0 Z W 1 M b 2 N h d G l v b j 4 8 U 3 R h Y m x l R W 5 0 c m l l c y A v P j w v S X R l b T 4 8 S X R l b T 4 8 S X R l b U x v Y 2 F 0 a W 9 u P j x J d G V t V H l w Z T 5 G b 3 J t d W x h P C 9 J d G V t V H l w Z T 4 8 S X R l b V B h d G g + U 2 V j d G l v b j E v Y W d l L 0 N v b G 9 u b m V z J T I w c m V u b 2 1 t J U M z J U E 5 Z X M 8 L 0 l 0 Z W 1 Q Y X R o P j w v S X R l b U x v Y 2 F 0 a W 9 u P j x T d G F i b G V F b n R y a W V z I C 8 + P C 9 J d G V t P j x J d G V t P j x J d G V t T G 9 j Y X R p b 2 4 + P E l 0 Z W 1 U e X B l P k Z v c m 1 1 b G E 8 L 0 l 0 Z W 1 U e X B l P j x J d G V t U G F 0 a D 5 T Z W N 0 a W 9 u M S 9 h Z 2 U v V m F s Z X V y J T I w c m V t c G x h Y y V D M y V B O W U 8 L 0 l 0 Z W 1 Q Y X R o P j w v S X R l b U x v Y 2 F 0 a W 9 u P j x T d G F i b G V F b n R y a W V z I C 8 + P C 9 J d G V t P j x J d G V t P j x J d G V t T G 9 j Y X R p b 2 4 + P E l 0 Z W 1 U e X B l P k Z v c m 1 1 b G E 8 L 0 l 0 Z W 1 U e X B l P j x J d G V t U G F 0 a D 5 T Z W N 0 a W 9 u M S 9 h Z 2 U v V m F s Z X V y J T I w c m V t c G x h Y y V D M y V B O W U x P C 9 J d G V t U G F 0 a D 4 8 L 0 l 0 Z W 1 M b 2 N h d G l v b j 4 8 U 3 R h Y m x l R W 5 0 c m l l c y A v P j w v S X R l b T 4 8 S X R l b T 4 8 S X R l b U x v Y 2 F 0 a W 9 u P j x J d G V t V H l w Z T 5 G b 3 J t d W x h P C 9 J d G V t V H l w Z T 4 8 S X R l b V B h d G g + U 2 V j d G l v b j E v Y W d l L 0 N v b G 9 u b m V z J T I w c G V y b X V 0 J U M z J U E 5 Z X M 8 L 0 l 0 Z W 1 Q Y X R o P j w v S X R l b U x v Y 2 F 0 a W 9 u P j x T d G F i b G V F b n R y a W V z I C 8 + P C 9 J d G V t P j x J d G V t P j x J d G V t T G 9 j Y X R p b 2 4 + P E l 0 Z W 1 U e X B l P k Z v c m 1 1 b G E 8 L 0 l 0 Z W 1 U e X B l P j x J d G V t U G F 0 a D 5 T Z W N 0 a W 9 u M S 9 h Z 2 U v U G V y c 2 9 u b m F s a X M l Q z M l Q T l l J T I w Y W p v d X Q l Q z M l Q T l l P C 9 J d G V t U G F 0 a D 4 8 L 0 l 0 Z W 1 M b 2 N h d G l v b j 4 8 U 3 R h Y m x l R W 5 0 c m l l c y A v P j w v S X R l b T 4 8 S X R l b T 4 8 S X R l b U x v Y 2 F 0 a W 9 u P j x J d G V t V H l w Z T 5 G b 3 J t d W x h P C 9 J d G V t V H l w Z T 4 8 S X R l b V B h d G g + U 2 V j d G l v b j E v Y W d l L 0 N v b G 9 u b m V z J T I w c G V y b X V 0 J U M z J U E 5 Z X M x P C 9 J d G V t U G F 0 a D 4 8 L 0 l 0 Z W 1 M b 2 N h d G l v b j 4 8 U 3 R h Y m x l R W 5 0 c m l l c y A v P j w v S X R l b T 4 8 S X R l b T 4 8 S X R l b U x v Y 2 F 0 a W 9 u P j x J d G V t V H l w Z T 5 G b 3 J t d W x h P C 9 J d G V t V H l w Z T 4 8 S X R l b V B h d G g + U 2 V j d G l v b j E v Y W d l L 1 R 5 c G U l M j B t b 2 R p Z m k l Q z M l Q T k 8 L 0 l 0 Z W 1 Q Y X R o P j w v S X R l b U x v Y 2 F 0 a W 9 u P j x T d G F i b G V F b n R y a W V z I C 8 + P C 9 J d G V t P j x J d G V t P j x J d G V t T G 9 j Y X R p b 2 4 + P E l 0 Z W 1 U e X B l P k Z v c m 1 1 b G E 8 L 0 l 0 Z W 1 U e X B l P j x J d G V t U G F 0 a D 5 T Z W N 0 a W 9 u M S 9 h Z 2 U v U G V y c 2 9 u b m F s a X M l Q z M l Q T l l J T I w Y W p v d X Q l Q z M l Q T l l M T w v S X R l b V B h d G g + P C 9 J d G V t T G 9 j Y X R p b 2 4 + P F N 0 Y W J s Z U V u d H J p Z X M g L z 4 8 L 0 l 0 Z W 0 + P E l 0 Z W 0 + P E l 0 Z W 1 M b 2 N h d G l v b j 4 8 S X R l b V R 5 c G U + R m 9 y b X V s Y T w v S X R l b V R 5 c G U + P E l 0 Z W 1 Q Y X R o P l N l Y 3 R p b 2 4 x L 2 F n Z S 9 D b 2 x v b m 5 l c y U y M H B l c m 1 1 d C V D M y V B O W V z M j w v S X R l b V B h d G g + P C 9 J d G V t T G 9 j Y X R p b 2 4 + P F N 0 Y W J s Z U V u d H J p Z X M g L z 4 8 L 0 l 0 Z W 0 + P E l 0 Z W 0 + P E l 0 Z W 1 M b 2 N h d G l v b j 4 8 S X R l b V R 5 c G U + R m 9 y b X V s Y T w v S X R l b V R 5 c G U + P E l 0 Z W 1 Q Y X R o P l N l Y 3 R p b 2 4 x L 2 F n Z S 9 U e X B l J T I w b W 9 k a W Z p J U M z J U E 5 M T w v S X R l b V B h d G g + P C 9 J d G V t T G 9 j Y X R p b 2 4 + P F N 0 Y W J s Z U V u d H J p Z X M g L z 4 8 L 0 l 0 Z W 0 + P E l 0 Z W 0 + P E l 0 Z W 1 M b 2 N h d G l v b j 4 8 S X R l b V R 5 c G U + R m 9 y b X V s Y T w v S X R l b V R 5 c G U + P E l 0 Z W 1 Q Y X R o P l N l Y 3 R p b 2 4 x L 0 V 4 Z W 1 w b G U l M j B k Z S U y M G Z p Y 2 h p Z X I l M j A o M i k 8 L 0 l 0 Z W 1 Q Y X R o P j w v S X R l b U x v Y 2 F 0 a W 9 u P j x T d G F i b G V F b n R y a W V z P j x F b n R y e S B U e X B l P S J J c 1 B y a X Z h d G U i I F Z h b H V l P S J s M C I g L z 4 8 R W 5 0 c n k g V H l w Z T 0 i T G 9 h Z G V k V G 9 B b m F s e X N p c 1 N l c n Z p Y 2 V z I i B W Y W x 1 Z T 0 i b D A i I C 8 + P E V u d H J 5 I F R 5 c G U 9 I k F k Z G V k V G 9 E Y X R h T W 9 k Z W w i I F Z h b H V l P S J s M C I g L z 4 8 R W 5 0 c n k g V H l w Z T 0 i R m l s b E V y c m 9 y Q 2 9 k Z S I g V m F s d W U 9 I n N V b m t u b 3 d u I i A v P j x F b n R y e S B U e X B l P S J M b 2 F k V G 9 S Z X B v c n R E a X N h Y m x l Z C I g V m F s d W U 9 I m w x I i A v P j x F b n R y e S B U e X B l P S J R d W V y e U d y b 3 V w S U Q i I F Z h b H V l P S J z M D l i M T h i Z G U t Y T B j N i 0 0 N z g 1 L W J k N W U t N T U 0 Z G M 1 Z m Z m O T A 5 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T m F t Z V V w Z G F 0 Z W R B Z n R l c k Z p b G w i I F Z h b H V l P S J s M S I g L z 4 8 R W 5 0 c n k g V H l w Z T 0 i U m V z d W x 0 V H l w Z S I g V m F s d W U 9 I n N C a W 5 h c n k i I C 8 + P E V u d H J 5 I F R 5 c G U 9 I k Z p b G x l Z E N v b X B s Z X R l U m V z d W x 0 V G 9 X b 3 J r c 2 h l Z X Q i I F Z h b H V l P S J s M C I g L z 4 8 R W 5 0 c n k g V H l w Z T 0 i Q n V m Z m V y T m V 4 d F J l Z n J l c 2 g i I F Z h b H V l P S J s M S I g L z 4 8 R W 5 0 c n k g V H l w Z T 0 i R m l s b E x h c 3 R V c G R h d G V k I i B W Y W x 1 Z T 0 i Z D I w M j M t M D Y t M D F U M D g 6 M D g 6 N D c u M D k 3 M D M 2 N 1 o i I C 8 + P E V u d H J 5 I F R 5 c G U 9 I k Z p b G x T d G F 0 d X M i I F Z h b H V l P S J z Q 2 9 t c G x l d G U i I C 8 + P C 9 T d G F i b G V F b n R y a W V z P j w v S X R l b T 4 8 S X R l b T 4 8 S X R l b U x v Y 2 F 0 a W 9 u P j x J d G V t V H l w Z T 5 G b 3 J t d W x h P C 9 J d G V t V H l w Z T 4 8 S X R l b V B h d G g + U 2 V j d G l v b j E v R X h l b X B s Z S U y M G R l J T I w Z m l j a G l l c i U y M C g y K S 9 T b 3 V y Y 2 U 8 L 0 l 0 Z W 1 Q Y X R o P j w v S X R l b U x v Y 2 F 0 a W 9 u P j x T d G F i b G V F b n R y a W V z I C 8 + P C 9 J d G V t P j x J d G V t P j x J d G V t T G 9 j Y X R p b 2 4 + P E l 0 Z W 1 U e X B l P k Z v c m 1 1 b G E 8 L 0 l 0 Z W 1 U e X B l P j x J d G V t U G F 0 a D 5 T Z W N 0 a W 9 u M S 9 F e G V t c G x l J T I w Z G U l M j B m a W N o a W V y J T I w K D I p L 0 5 h d m l n Y X R p b 2 4 x P C 9 J d G V t U G F 0 a D 4 8 L 0 l 0 Z W 1 M b 2 N h d G l v b j 4 8 U 3 R h Y m x l R W 5 0 c m l l c y A v P j w v S X R l b T 4 8 S X R l b T 4 8 S X R l b U x v Y 2 F 0 a W 9 u P j x J d G V t V H l w Z T 5 G b 3 J t d W x h P C 9 J d G V t V H l w Z T 4 8 S X R l b V B h d G g + U 2 V j d G l v b j E v U G F y Y W 0 l Q z M l Q T h 0 c m U y P C 9 J d G V t U G F 0 a D 4 8 L 0 l 0 Z W 1 M b 2 N h d G l v b j 4 8 U 3 R h Y m x l R W 5 0 c m l l c z 4 8 R W 5 0 c n k g V H l w Z T 0 i S X N Q c m l 2 Y X R l I i B W Y W x 1 Z T 0 i b D A i I C 8 + P E V u d H J 5 I F R 5 c G U 9 I k x v Y W R U b 1 J l c G 9 y d E R p c 2 F i b G V k I i B W Y W x 1 Z T 0 i b D E i I C 8 + P E V u d H J 5 I F R 5 c G U 9 I l F 1 Z X J 5 R 3 J v d X B J R C I g V m F s d W U 9 I n M w O W I x O G J k Z S 1 h M G M 2 L T Q 3 O D U t Y m Q 1 Z S 0 1 N T R k Y z V m Z m Y 5 M D k 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G a W x s Z W R D b 2 1 w b G V 0 Z V J l c 3 V s d F R v V 2 9 y a 3 N o Z W V 0 I i B W Y W x 1 Z T 0 i b D A i I C 8 + P E V u d H J 5 I F R 5 c G U 9 I k F k Z G V k V G 9 E Y X R h T W 9 k Z W w i I F Z h b H V l P S J s M C I g L z 4 8 R W 5 0 c n k g V H l w Z T 0 i R m l s b E V y c m 9 y Q 2 9 k Z S I g V m F s d W U 9 I n N V b m t u b 3 d u I i A v P j x F b n R y e S B U e X B l P S J G a W x s T G F z d F V w Z G F 0 Z W Q i I F Z h b H V l P S J k M j A y M i 0 x M C 0 w N V Q x N D o 0 N z o x M i 4 w O D c x M z A 5 W i I g L z 4 8 R W 5 0 c n k g V H l w Z T 0 i R m l s b F N 0 Y X R 1 c y I g V m F s d W U 9 I n N D b 2 1 w b G V 0 Z S I g L z 4 8 R W 5 0 c n k g V H l w Z T 0 i U m V z d W x 0 V H l w Z S I g V m F s d W U 9 I n N C a W 5 h c n k i I C 8 + P E V u d H J 5 I F R 5 c G U 9 I k J 1 Z m Z l c k 5 l e H R S Z W Z y Z X N o I i B W Y W x 1 Z T 0 i b D E i I C 8 + P C 9 T d G F i b G V F b n R y a W V z P j w v S X R l b T 4 8 S X R l b T 4 8 S X R l b U x v Y 2 F 0 a W 9 u P j x J d G V t V H l w Z T 5 G b 3 J t d W x h P C 9 J d G V t V H l w Z T 4 8 S X R l b V B h d G g + U 2 V j d G l v b j E v V H J h b n N m b 3 J t Z X I l M j B s J 2 V 4 Z W 1 w b G U l M j B k Z S U y M G Z p Y 2 h p Z X I l M j A o M i k 8 L 0 l 0 Z W 1 Q Y X R o P j w v S X R l b U x v Y 2 F 0 a W 9 u P j x T d G F i b G V F b n R y a W V z P j x F b n R y e S B U e X B l P S J J c 1 B y a X Z h d G U i I F Z h b H V l P S J s M C I g L z 4 8 R W 5 0 c n k g V H l w Z T 0 i T G 9 h Z F R v U m V w b 3 J 0 R G l z Y W J s Z W Q i I F Z h b H V l P S J s M S I g L z 4 8 R W 5 0 c n k g V H l w Z T 0 i U X V l c n l H c m 9 1 c E l E I i B W Y W x 1 Z T 0 i c z g 5 Y T B m N W N h L T U 1 Z D g t N D h m Y S 0 5 Y z Z j L W Y w Y z Y 5 O T k y Y m N l N S 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k 5 h b W V V c G R h d G V k Q W Z 0 Z X J G a W x s I i B W Y W x 1 Z T 0 i b D E i I C 8 + P E V u d H J 5 I F R 5 c G U 9 I l J l c 3 V s d F R 5 c G U i I F Z h b H V l P S J z V G F i b 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y L T E w L T A 1 V D E 0 O j Q 3 O j E y L j A 4 N z E z M D l a I i A v P j x F b n R y e S B U e X B l P S J G a W x s U 3 R h d H V z I i B W Y W x 1 Z T 0 i c 0 N v b X B s Z X R l I i A v P j w v U 3 R h Y m x l R W 5 0 c m l l c z 4 8 L 0 l 0 Z W 0 + P E l 0 Z W 0 + P E l 0 Z W 1 M b 2 N h d G l v b j 4 8 S X R l b V R 5 c G U + R m 9 y b X V s Y T w v S X R l b V R 5 c G U + P E l 0 Z W 1 Q Y X R o P l N l Y 3 R p b 2 4 x L 1 R y Y W 5 z Z m 9 y b W V y J T I w b C d l e G V t c G x l J T I w Z G U l M j B m a W N o a W V y J T I w K D I p L 1 N v d X J j Z T w v S X R l b V B h d G g + P C 9 J d G V t T G 9 j Y X R p b 2 4 + P F N 0 Y W J s Z U V u d H J p Z X M g L z 4 8 L 0 l 0 Z W 0 + P E l 0 Z W 0 + P E l 0 Z W 1 M b 2 N h d G l v b j 4 8 S X R l b V R 5 c G U + R m 9 y b X V s Y T w v S X R l b V R 5 c G U + P E l 0 Z W 1 Q Y X R o P l N l Y 3 R p b 2 4 x L 1 R y Y W 5 z Z m 9 y b W V y J T I w b G U l M j B m a W N o a W V y J T I w K D I p P C 9 J d G V t U G F 0 a D 4 8 L 0 l 0 Z W 1 M b 2 N h d G l v b j 4 8 U 3 R h Y m x l R W 5 0 c m l l c z 4 8 R W 5 0 c n k g V H l w Z T 0 i T G 9 h Z F R v U m V w b 3 J 0 R G l z Y W J s Z W Q i I F Z h b H V l P S J s M S I g L z 4 8 R W 5 0 c n k g V H l w Z T 0 i U X V l c n l H c m 9 1 c E l E I i B W Y W x 1 Z T 0 i c z A 5 Y j E 4 Y m R l L W E w Y z Y t N D c 4 N S 1 i Z D V l L T U 1 N G R j N W Z m Z j k w O S I g L 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R n V u Y 3 R p b 2 4 i I C 8 + P E V u d H J 5 I F R 5 c G U 9 I k Z p b G x l Z E N v b X B s Z X R l U m V z d W x 0 V G 9 X b 3 J r c 2 h l Z X Q i I F Z h b H V l P S J s M C I g L z 4 8 R W 5 0 c n k g V H l w Z T 0 i Q W R k Z W R U b 0 R h d G F N b 2 R l b C I g V m F s d W U 9 I m w w I i A v P j x F b n R y e S B U e X B l P S J G a W x s R X J y b 3 J D b 2 R l I i B W Y W x 1 Z T 0 i c 1 V u a 2 5 v d 2 4 i I C 8 + P E V u d H J 5 I F R 5 c G U 9 I k Z p b G x M Y X N 0 V X B k Y X R l Z C I g V m F s d W U 9 I m Q y M D I y L T E w L T A 1 V D E 0 O j Q 3 O j E y L j E w M j Y z N z l a I i A v P j x F b n R y e S B U e X B l P S J G a W x s U 3 R h d H V z I i B W Y W x 1 Z T 0 i c 0 N v b X B s Z X R l I i A v P j x F b n R y e S B U e X B l P S J O Y X Z p Z 2 F 0 a W 9 u U 3 R l c E 5 h b W U i I F Z h b H V l P S J z T m F 2 a W d h d G l v b i I g L z 4 8 L 1 N 0 Y W J s Z U V u d H J p Z X M + P C 9 J d G V t P j x J d G V t P j x J d G V t T G 9 j Y X R p b 2 4 + P E l 0 Z W 1 U e X B l P k Z v c m 1 1 b G E 8 L 0 l 0 Z W 1 U e X B l P j x J d G V t U G F 0 a D 5 T Z W N 0 a W 9 u M S 9 U c m F u c 2 Z v c m 1 l c i U y M G x l J T I w Z m l j a G l l c i U y M C g y K S 9 T b 3 V y Y 2 U 8 L 0 l 0 Z W 1 Q Y X R o P j w v S X R l b U x v Y 2 F 0 a W 9 u P j x T d G F i b G V F b n R y a W V z I C 8 + P C 9 J d G V t P j x J d G V t P j x J d G V t T G 9 j Y X R p b 2 4 + P E l 0 Z W 1 U e X B l P k Z v c m 1 1 b G E 8 L 0 l 0 Z W 1 U e X B l P j x J d G V t U G F 0 a D 5 T Z W N 0 a W 9 u M S 9 U c m F u c 2 Z v c m 1 l c i U y M G w n Z X h l b X B s Z S U y M G R l J T I w Z m l j a G l l c i U y M C g y K S 9 Q c m V t a S V D M y V B O H J l c y U y M G x p Z 2 5 l c y U y M H N 1 c H B y a W 0 l Q z M l Q T l l c z w v S X R l b V B h d G g + P C 9 J d G V t T G 9 j Y X R p b 2 4 + P F N 0 Y W J s Z U V u d H J p Z X M g L z 4 8 L 0 l 0 Z W 0 + P E l 0 Z W 0 + P E l 0 Z W 1 M b 2 N h d G l v b j 4 8 S X R l b V R 5 c G U + R m 9 y b X V s Y T w v S X R l b V R 5 c G U + P E l 0 Z W 1 Q Y X R o P l N l Y 3 R p b 2 4 x L 1 R y Y W 5 z Z m 9 y b W V y J T I w b C d l e G V t c G x l J T I w Z G U l M j B m a W N o a W V y J T I w K D I p L 0 R l c m 5 p J U M z J U E 4 c m V z J T I w b G l n b m V z J T I w c 3 V w c H J p b S V D M y V B O W V z P C 9 J d G V t U G F 0 a D 4 8 L 0 l 0 Z W 1 M b 2 N h d G l v b j 4 8 U 3 R h Y m x l R W 5 0 c m l l c y A v P j w v S X R l b T 4 8 S X R l b T 4 8 S X R l b U x v Y 2 F 0 a W 9 u P j x J d G V t V H l w Z T 5 G b 3 J t d W x h P C 9 J d G V t V H l w Z T 4 8 S X R l b V B h d G g + U 2 V j d G l v b j E v V H J h b n N m b 3 J t Z X I l M j B s J 2 V 4 Z W 1 w b G U l M j B k Z S U y M G Z p Y 2 h p Z X I l M j A o M i k v T G l n b m V z J T I w Z m l s d H I l Q z M l Q T l l c z w v S X R l b V B h d G g + P C 9 J d G V t T G 9 j Y X R p b 2 4 + P F N 0 Y W J s Z U V u d H J p Z X M g L z 4 8 L 0 l 0 Z W 0 + P E l 0 Z W 0 + P E l 0 Z W 1 M b 2 N h d G l v b j 4 8 S X R l b V R 5 c G U + R m 9 y b X V s Y T w v S X R l b V R 5 c G U + P E l 0 Z W 1 Q Y X R o P l N l Y 3 R p b 2 4 x L z A 0 J T I w Q W x w Z X M t Z G U t S G F 1 d G U t U H J v d m V u Y 2 U l M j B m b 3 J t 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A i I C 8 + P E V u d H J 5 I F R 5 c G U 9 I k Z p b G x T d G F 0 d X M i I F Z h b H V l P S J z Q 2 9 t c G x l d G U i I C 8 + P E V u d H J 5 I F R 5 c G U 9 I k Z p b G x D b 2 x 1 b W 5 O Y W 1 l c y I g V m F s d W U 9 I n N b J n F 1 b 3 Q 7 T m l 2 Z W F 1 I G R l I G Z v c m 1 h d G l v b i Z x d W 9 0 O y w m c X V v d D t O a X Z l Y X U g c 3 V w w 6 l y a W V 1 c i D D o C B C Y W M r M i Z x d W 9 0 O y w m c X V v d D t O a X Z l Y X U g Q m F j K z I m c X V v d D s s J n F 1 b 3 Q 7 T m l 2 Z W F 1 I E J h Y y Z x d W 9 0 O y w m c X V v d D t O a X Z l Y X U g Q k V Q L C B D Q V A m c X V v d D s s J n F 1 b 3 Q 7 T m l 2 Z W F 1 I E N F U C w g Q k V Q Q y Z x d W 9 0 O y w m c X V v d D t O a X Z l Y X U g a W 5 m w 6 l y a W V 1 c i B h d S B D R V A s I E J F U E M m c X V v d D s s J n F 1 b 3 Q 7 V G 9 0 Y W w m c X V v d D s s J n F 1 b 3 Q 7 R G V w J n F 1 b 3 Q 7 X S I g L z 4 8 R W 5 0 c n k g V H l w Z T 0 i R m l s b E N v b H V t b l R 5 c G V z I i B W Y W x 1 Z T 0 i c 0 J n T U R B d 0 1 E Q X d N Q S I g L z 4 8 R W 5 0 c n k g V H l w Z T 0 i R m l s b E x h c 3 R V c G R h d G V k I i B W Y W x 1 Z T 0 i Z D I w M j M t M D Y t M D F U M D g 6 N T Q 6 M z Y u N z Y 1 N T Q y N 1 o i I C 8 + P E V u d H J 5 I F R 5 c G U 9 I k Z p b G x F c n J v c k N v Z G U i I F Z h b H V l P S J z V W 5 r b m 9 3 b i I g L z 4 8 R W 5 0 c n k g V H l w Z T 0 i Q W R k Z W R U b 0 R h d G F N b 2 R l b C I g V m F s d W U 9 I m w w I i A v P j x F b n R y e S B U e X B l P S J S Z W x h d G l v b n N o a X B J b m Z v Q 2 9 u d G F p b m V y I i B W Y W x 1 Z T 0 i c 3 s m c X V v d D t j b 2 x 1 b W 5 D b 3 V u d C Z x d W 9 0 O z o 5 L C Z x d W 9 0 O 2 t l e U N v b H V t b k 5 h b W V z J n F 1 b 3 Q 7 O l t d L C Z x d W 9 0 O 3 F 1 Z X J 5 U m V s Y X R p b 2 5 z a G l w c y Z x d W 9 0 O z p b X S w m c X V v d D t j b 2 x 1 b W 5 J Z G V u d G l 0 a W V z J n F 1 b 3 Q 7 O l s m c X V v d D t T Z W N 0 a W 9 u M S 8 w N C B B b H B l c y 1 k Z S 1 I Y X V 0 Z S 1 Q c m 9 2 Z W 5 j Z S B m b 3 J t L 0 F 1 d G 9 S Z W 1 v d m V k Q 2 9 s d W 1 u c z E u e 0 5 p d m V h d S B k Z S B m b 3 J t Y X R p b 2 4 s M H 0 m c X V v d D s s J n F 1 b 3 Q 7 U 2 V j d G l v b j E v M D Q g Q W x w Z X M t Z G U t S G F 1 d G U t U H J v d m V u Y 2 U g Z m 9 y b S 9 B d X R v U m V t b 3 Z l Z E N v b H V t b n M x L n t O a X Z l Y X U g c 3 V w w 6 l y a W V 1 c i D D o C B C Y W M r M i w x f S Z x d W 9 0 O y w m c X V v d D t T Z W N 0 a W 9 u M S 8 w N C B B b H B l c y 1 k Z S 1 I Y X V 0 Z S 1 Q c m 9 2 Z W 5 j Z S B m b 3 J t L 0 F 1 d G 9 S Z W 1 v d m V k Q 2 9 s d W 1 u c z E u e 0 5 p d m V h d S B C Y W M r M i w y f S Z x d W 9 0 O y w m c X V v d D t T Z W N 0 a W 9 u M S 8 w N C B B b H B l c y 1 k Z S 1 I Y X V 0 Z S 1 Q c m 9 2 Z W 5 j Z S B m b 3 J t L 0 F 1 d G 9 S Z W 1 v d m V k Q 2 9 s d W 1 u c z E u e 0 5 p d m V h d S B C Y W M s M 3 0 m c X V v d D s s J n F 1 b 3 Q 7 U 2 V j d G l v b j E v M D Q g Q W x w Z X M t Z G U t S G F 1 d G U t U H J v d m V u Y 2 U g Z m 9 y b S 9 B d X R v U m V t b 3 Z l Z E N v b H V t b n M x L n t O a X Z l Y X U g Q k V Q L C B D Q V A s N H 0 m c X V v d D s s J n F 1 b 3 Q 7 U 2 V j d G l v b j E v M D Q g Q W x w Z X M t Z G U t S G F 1 d G U t U H J v d m V u Y 2 U g Z m 9 y b S 9 B d X R v U m V t b 3 Z l Z E N v b H V t b n M x L n t O a X Z l Y X U g Q 0 V Q L C B C R V B D L D V 9 J n F 1 b 3 Q 7 L C Z x d W 9 0 O 1 N l Y 3 R p b 2 4 x L z A 0 I E F s c G V z L W R l L U h h d X R l L V B y b 3 Z l b m N l I G Z v c m 0 v Q X V 0 b 1 J l b W 9 2 Z W R D b 2 x 1 b W 5 z M S 5 7 T m l 2 Z W F 1 I G l u Z s O p c m l l d X I g Y X U g Q 0 V Q L C B C R V B D L D Z 9 J n F 1 b 3 Q 7 L C Z x d W 9 0 O 1 N l Y 3 R p b 2 4 x L z A 0 I E F s c G V z L W R l L U h h d X R l L V B y b 3 Z l b m N l I G Z v c m 0 v Q X V 0 b 1 J l b W 9 2 Z W R D b 2 x 1 b W 5 z M S 5 7 V G 9 0 Y W w s N 3 0 m c X V v d D s s J n F 1 b 3 Q 7 U 2 V j d G l v b j E v M D Q g Q W x w Z X M t Z G U t S G F 1 d G U t U H J v d m V u Y 2 U g Z m 9 y b S 9 B d X R v U m V t b 3 Z l Z E N v b H V t b n M x L n t E Z X A s O H 0 m c X V v d D t d L C Z x d W 9 0 O 0 N v b H V t b k N v d W 5 0 J n F 1 b 3 Q 7 O j k s J n F 1 b 3 Q 7 S 2 V 5 Q 2 9 s d W 1 u T m F t Z X M m c X V v d D s 6 W 1 0 s J n F 1 b 3 Q 7 Q 2 9 s d W 1 u S W R l b n R p d G l l c y Z x d W 9 0 O z p b J n F 1 b 3 Q 7 U 2 V j d G l v b j E v M D Q g Q W x w Z X M t Z G U t S G F 1 d G U t U H J v d m V u Y 2 U g Z m 9 y b S 9 B d X R v U m V t b 3 Z l Z E N v b H V t b n M x L n t O a X Z l Y X U g Z G U g Z m 9 y b W F 0 a W 9 u L D B 9 J n F 1 b 3 Q 7 L C Z x d W 9 0 O 1 N l Y 3 R p b 2 4 x L z A 0 I E F s c G V z L W R l L U h h d X R l L V B y b 3 Z l b m N l I G Z v c m 0 v Q X V 0 b 1 J l b W 9 2 Z W R D b 2 x 1 b W 5 z M S 5 7 T m l 2 Z W F 1 I H N 1 c M O p c m l l d X I g w 6 A g Q m F j K z I s M X 0 m c X V v d D s s J n F 1 b 3 Q 7 U 2 V j d G l v b j E v M D Q g Q W x w Z X M t Z G U t S G F 1 d G U t U H J v d m V u Y 2 U g Z m 9 y b S 9 B d X R v U m V t b 3 Z l Z E N v b H V t b n M x L n t O a X Z l Y X U g Q m F j K z I s M n 0 m c X V v d D s s J n F 1 b 3 Q 7 U 2 V j d G l v b j E v M D Q g Q W x w Z X M t Z G U t S G F 1 d G U t U H J v d m V u Y 2 U g Z m 9 y b S 9 B d X R v U m V t b 3 Z l Z E N v b H V t b n M x L n t O a X Z l Y X U g Q m F j L D N 9 J n F 1 b 3 Q 7 L C Z x d W 9 0 O 1 N l Y 3 R p b 2 4 x L z A 0 I E F s c G V z L W R l L U h h d X R l L V B y b 3 Z l b m N l I G Z v c m 0 v Q X V 0 b 1 J l b W 9 2 Z W R D b 2 x 1 b W 5 z M S 5 7 T m l 2 Z W F 1 I E J F U C w g Q 0 F Q L D R 9 J n F 1 b 3 Q 7 L C Z x d W 9 0 O 1 N l Y 3 R p b 2 4 x L z A 0 I E F s c G V z L W R l L U h h d X R l L V B y b 3 Z l b m N l I G Z v c m 0 v Q X V 0 b 1 J l b W 9 2 Z W R D b 2 x 1 b W 5 z M S 5 7 T m l 2 Z W F 1 I E N F U C w g Q k V Q Q y w 1 f S Z x d W 9 0 O y w m c X V v d D t T Z W N 0 a W 9 u M S 8 w N C B B b H B l c y 1 k Z S 1 I Y X V 0 Z S 1 Q c m 9 2 Z W 5 j Z S B m b 3 J t L 0 F 1 d G 9 S Z W 1 v d m V k Q 2 9 s d W 1 u c z E u e 0 5 p d m V h d S B p b m b D q X J p Z X V y I G F 1 I E N F U C w g Q k V Q Q y w 2 f S Z x d W 9 0 O y w m c X V v d D t T Z W N 0 a W 9 u M S 8 w N C B B b H B l c y 1 k Z S 1 I Y X V 0 Z S 1 Q c m 9 2 Z W 5 j Z S B m b 3 J t L 0 F 1 d G 9 S Z W 1 v d m V k Q 2 9 s d W 1 u c z E u e 1 R v d G F s L D d 9 J n F 1 b 3 Q 7 L C Z x d W 9 0 O 1 N l Y 3 R p b 2 4 x L z A 0 I E F s c G V z L W R l L U h h d X R l L V B y b 3 Z l b m N l I G Z v c m 0 v Q X V 0 b 1 J l b W 9 2 Z W R D b 2 x 1 b W 5 z M S 5 7 R G V w L D h 9 J n F 1 b 3 Q 7 X S w m c X V v d D t S Z W x h d G l v b n N o a X B J b m Z v J n F 1 b 3 Q 7 O l t d f S I g L z 4 8 L 1 N 0 Y W J s Z U V u d H J p Z X M + P C 9 J d G V t P j x J d G V t P j x J d G V t T G 9 j Y X R p b 2 4 + P E l 0 Z W 1 U e X B l P k Z v c m 1 1 b G E 8 L 0 l 0 Z W 1 U e X B l P j x J d G V t U G F 0 a D 5 T Z W N 0 a W 9 u M S 8 w N C U y M E F s c G V z L W R l L U h h d X R l L V B y b 3 Z l b m N l J T I w Z m 9 y b S 9 T b 3 V y Y 2 U 8 L 0 l 0 Z W 1 Q Y X R o P j w v S X R l b U x v Y 2 F 0 a W 9 u P j x T d G F i b G V F b n R y a W V z I C 8 + P C 9 J d G V t P j x J d G V t P j x J d G V t T G 9 j Y X R p b 2 4 + P E l 0 Z W 1 U e X B l P k Z v c m 1 1 b G E 8 L 0 l 0 Z W 1 U e X B l P j x J d G V t U G F 0 a D 5 T Z W N 0 a W 9 u M S 8 w N C U y M E F s c G V z L W R l L U h h d X R l L V B y b 3 Z l b m N l J T I w Z m 9 y b S 9 U e X B l J T I w b W 9 k a W Z p J U M z J U E 5 P C 9 J d G V t U G F 0 a D 4 8 L 0 l 0 Z W 1 M b 2 N h d G l v b j 4 8 U 3 R h Y m x l R W 5 0 c m l l c y A v P j w v S X R l b T 4 8 S X R l b T 4 8 S X R l b U x v Y 2 F 0 a W 9 u P j x J d G V t V H l w Z T 5 G b 3 J t d W x h P C 9 J d G V t V H l w Z T 4 8 S X R l b V B h d G g + U 2 V j d G l v b j E v M D Y l M j B B b H B l c y 1 N Y X J p d G l t Z X M l M j B m b 3 J t 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A i I C 8 + P E V u d H J 5 I F R 5 c G U 9 I k Z p b G x T d G F 0 d X M i I F Z h b H V l P S J z Q 2 9 t c G x l d G U i I C 8 + P E V u d H J 5 I F R 5 c G U 9 I k Z p b G x D b 2 x 1 b W 5 O Y W 1 l c y I g V m F s d W U 9 I n N b J n F 1 b 3 Q 7 T m l 2 Z W F 1 I G R l I G Z v c m 1 h d G l v b i Z x d W 9 0 O y w m c X V v d D t O a X Z l Y X U g c 3 V w w 6 l y a W V 1 c i D D o C B C Y W M r M i Z x d W 9 0 O y w m c X V v d D t O a X Z l Y X U g Q m F j K z I m c X V v d D s s J n F 1 b 3 Q 7 T m l 2 Z W F 1 I E J h Y y Z x d W 9 0 O y w m c X V v d D t O a X Z l Y X U g Q k V Q L C B D Q V A m c X V v d D s s J n F 1 b 3 Q 7 T m l 2 Z W F 1 I E N F U C w g Q k V Q Q y Z x d W 9 0 O y w m c X V v d D t O a X Z l Y X U g a W 5 m w 6 l y a W V 1 c i B h d S B D R V A s I E J F U E M m c X V v d D s s J n F 1 b 3 Q 7 V G 9 0 Y W w m c X V v d D s s J n F 1 b 3 Q 7 R G V w J n F 1 b 3 Q 7 X S I g L z 4 8 R W 5 0 c n k g V H l w Z T 0 i R m l s b E N v b H V t b l R 5 c G V z I i B W Y W x 1 Z T 0 i c 0 J n T U R B d 0 1 E Q X d N Q S I g L z 4 8 R W 5 0 c n k g V H l w Z T 0 i R m l s b E x h c 3 R V c G R h d G V k I i B W Y W x 1 Z T 0 i Z D I w M j M t M D Y t M D F U M D g 6 N T Q 6 M z Y u O D I 4 M D Q 1 N F o i I C 8 + P E V u d H J 5 I F R 5 c G U 9 I k Z p b G x F c n J v c k N v Z G U i I F Z h b H V l P S J z V W 5 r b m 9 3 b i I g L z 4 8 R W 5 0 c n k g V H l w Z T 0 i Q W R k Z W R U b 0 R h d G F N b 2 R l b C I g V m F s d W U 9 I m w w I i A v P j x F b n R y e S B U e X B l P S J S Z W x h d G l v b n N o a X B J b m Z v Q 2 9 u d G F p b m V y I i B W Y W x 1 Z T 0 i c 3 s m c X V v d D t j b 2 x 1 b W 5 D b 3 V u d C Z x d W 9 0 O z o 5 L C Z x d W 9 0 O 2 t l e U N v b H V t b k 5 h b W V z J n F 1 b 3 Q 7 O l t d L C Z x d W 9 0 O 3 F 1 Z X J 5 U m V s Y X R p b 2 5 z a G l w c y Z x d W 9 0 O z p b X S w m c X V v d D t j b 2 x 1 b W 5 J Z G V u d G l 0 a W V z J n F 1 b 3 Q 7 O l s m c X V v d D t T Z W N 0 a W 9 u M S 8 w N i B B b H B l c y 1 N Y X J p d G l t Z X M g Z m 9 y b S 9 B d X R v U m V t b 3 Z l Z E N v b H V t b n M x L n t O a X Z l Y X U g Z G U g Z m 9 y b W F 0 a W 9 u L D B 9 J n F 1 b 3 Q 7 L C Z x d W 9 0 O 1 N l Y 3 R p b 2 4 x L z A 2 I E F s c G V z L U 1 h c m l 0 a W 1 l c y B m b 3 J t L 0 F 1 d G 9 S Z W 1 v d m V k Q 2 9 s d W 1 u c z E u e 0 5 p d m V h d S B z d X D D q X J p Z X V y I M O g I E J h Y y s y L D F 9 J n F 1 b 3 Q 7 L C Z x d W 9 0 O 1 N l Y 3 R p b 2 4 x L z A 2 I E F s c G V z L U 1 h c m l 0 a W 1 l c y B m b 3 J t L 0 F 1 d G 9 S Z W 1 v d m V k Q 2 9 s d W 1 u c z E u e 0 5 p d m V h d S B C Y W M r M i w y f S Z x d W 9 0 O y w m c X V v d D t T Z W N 0 a W 9 u M S 8 w N i B B b H B l c y 1 N Y X J p d G l t Z X M g Z m 9 y b S 9 B d X R v U m V t b 3 Z l Z E N v b H V t b n M x L n t O a X Z l Y X U g Q m F j L D N 9 J n F 1 b 3 Q 7 L C Z x d W 9 0 O 1 N l Y 3 R p b 2 4 x L z A 2 I E F s c G V z L U 1 h c m l 0 a W 1 l c y B m b 3 J t L 0 F 1 d G 9 S Z W 1 v d m V k Q 2 9 s d W 1 u c z E u e 0 5 p d m V h d S B C R V A s I E N B U C w 0 f S Z x d W 9 0 O y w m c X V v d D t T Z W N 0 a W 9 u M S 8 w N i B B b H B l c y 1 N Y X J p d G l t Z X M g Z m 9 y b S 9 B d X R v U m V t b 3 Z l Z E N v b H V t b n M x L n t O a X Z l Y X U g Q 0 V Q L C B C R V B D L D V 9 J n F 1 b 3 Q 7 L C Z x d W 9 0 O 1 N l Y 3 R p b 2 4 x L z A 2 I E F s c G V z L U 1 h c m l 0 a W 1 l c y B m b 3 J t L 0 F 1 d G 9 S Z W 1 v d m V k Q 2 9 s d W 1 u c z E u e 0 5 p d m V h d S B p b m b D q X J p Z X V y I G F 1 I E N F U C w g Q k V Q Q y w 2 f S Z x d W 9 0 O y w m c X V v d D t T Z W N 0 a W 9 u M S 8 w N i B B b H B l c y 1 N Y X J p d G l t Z X M g Z m 9 y b S 9 B d X R v U m V t b 3 Z l Z E N v b H V t b n M x L n t U b 3 R h b C w 3 f S Z x d W 9 0 O y w m c X V v d D t T Z W N 0 a W 9 u M S 8 w N i B B b H B l c y 1 N Y X J p d G l t Z X M g Z m 9 y b S 9 B d X R v U m V t b 3 Z l Z E N v b H V t b n M x L n t E Z X A s O H 0 m c X V v d D t d L C Z x d W 9 0 O 0 N v b H V t b k N v d W 5 0 J n F 1 b 3 Q 7 O j k s J n F 1 b 3 Q 7 S 2 V 5 Q 2 9 s d W 1 u T m F t Z X M m c X V v d D s 6 W 1 0 s J n F 1 b 3 Q 7 Q 2 9 s d W 1 u S W R l b n R p d G l l c y Z x d W 9 0 O z p b J n F 1 b 3 Q 7 U 2 V j d G l v b j E v M D Y g Q W x w Z X M t T W F y a X R p b W V z I G Z v c m 0 v Q X V 0 b 1 J l b W 9 2 Z W R D b 2 x 1 b W 5 z M S 5 7 T m l 2 Z W F 1 I G R l I G Z v c m 1 h d G l v b i w w f S Z x d W 9 0 O y w m c X V v d D t T Z W N 0 a W 9 u M S 8 w N i B B b H B l c y 1 N Y X J p d G l t Z X M g Z m 9 y b S 9 B d X R v U m V t b 3 Z l Z E N v b H V t b n M x L n t O a X Z l Y X U g c 3 V w w 6 l y a W V 1 c i D D o C B C Y W M r M i w x f S Z x d W 9 0 O y w m c X V v d D t T Z W N 0 a W 9 u M S 8 w N i B B b H B l c y 1 N Y X J p d G l t Z X M g Z m 9 y b S 9 B d X R v U m V t b 3 Z l Z E N v b H V t b n M x L n t O a X Z l Y X U g Q m F j K z I s M n 0 m c X V v d D s s J n F 1 b 3 Q 7 U 2 V j d G l v b j E v M D Y g Q W x w Z X M t T W F y a X R p b W V z I G Z v c m 0 v Q X V 0 b 1 J l b W 9 2 Z W R D b 2 x 1 b W 5 z M S 5 7 T m l 2 Z W F 1 I E J h Y y w z f S Z x d W 9 0 O y w m c X V v d D t T Z W N 0 a W 9 u M S 8 w N i B B b H B l c y 1 N Y X J p d G l t Z X M g Z m 9 y b S 9 B d X R v U m V t b 3 Z l Z E N v b H V t b n M x L n t O a X Z l Y X U g Q k V Q L C B D Q V A s N H 0 m c X V v d D s s J n F 1 b 3 Q 7 U 2 V j d G l v b j E v M D Y g Q W x w Z X M t T W F y a X R p b W V z I G Z v c m 0 v Q X V 0 b 1 J l b W 9 2 Z W R D b 2 x 1 b W 5 z M S 5 7 T m l 2 Z W F 1 I E N F U C w g Q k V Q Q y w 1 f S Z x d W 9 0 O y w m c X V v d D t T Z W N 0 a W 9 u M S 8 w N i B B b H B l c y 1 N Y X J p d G l t Z X M g Z m 9 y b S 9 B d X R v U m V t b 3 Z l Z E N v b H V t b n M x L n t O a X Z l Y X U g a W 5 m w 6 l y a W V 1 c i B h d S B D R V A s I E J F U E M s N n 0 m c X V v d D s s J n F 1 b 3 Q 7 U 2 V j d G l v b j E v M D Y g Q W x w Z X M t T W F y a X R p b W V z I G Z v c m 0 v Q X V 0 b 1 J l b W 9 2 Z W R D b 2 x 1 b W 5 z M S 5 7 V G 9 0 Y W w s N 3 0 m c X V v d D s s J n F 1 b 3 Q 7 U 2 V j d G l v b j E v M D Y g Q W x w Z X M t T W F y a X R p b W V z I G Z v c m 0 v Q X V 0 b 1 J l b W 9 2 Z W R D b 2 x 1 b W 5 z M S 5 7 R G V w L D h 9 J n F 1 b 3 Q 7 X S w m c X V v d D t S Z W x h d G l v b n N o a X B J b m Z v J n F 1 b 3 Q 7 O l t d f S I g L z 4 8 L 1 N 0 Y W J s Z U V u d H J p Z X M + P C 9 J d G V t P j x J d G V t P j x J d G V t T G 9 j Y X R p b 2 4 + P E l 0 Z W 1 U e X B l P k Z v c m 1 1 b G E 8 L 0 l 0 Z W 1 U e X B l P j x J d G V t U G F 0 a D 5 T Z W N 0 a W 9 u M S 8 w N i U y M E F s c G V z L U 1 h c m l 0 a W 1 l c y U y M G Z v c m 0 v U 2 9 1 c m N l P C 9 J d G V t U G F 0 a D 4 8 L 0 l 0 Z W 1 M b 2 N h d G l v b j 4 8 U 3 R h Y m x l R W 5 0 c m l l c y A v P j w v S X R l b T 4 8 S X R l b T 4 8 S X R l b U x v Y 2 F 0 a W 9 u P j x J d G V t V H l w Z T 5 G b 3 J t d W x h P C 9 J d G V t V H l w Z T 4 8 S X R l b V B h d G g + U 2 V j d G l v b j E v M D Y l M j B B b H B l c y 1 N Y X J p d G l t Z X M l M j B m b 3 J t L 1 R 5 c G U l M j B t b 2 R p Z m k l Q z M l Q T k 8 L 0 l 0 Z W 1 Q Y X R o P j w v S X R l b U x v Y 2 F 0 a W 9 u P j x T d G F i b G V F b n R y a W V z I C 8 + P C 9 J d G V t P j x J d G V t P j x J d G V t T G 9 j Y X R p b 2 4 + P E l 0 Z W 1 U e X B l P k Z v c m 1 1 b G E 8 L 0 l 0 Z W 1 U e X B l P j x J d G V t U G F 0 a D 5 T Z W N 0 a W 9 u M S 8 x M y U y M E J v d W N o Z X M t Z H U t U m g l Q z M l Q j R u Z S U y M G Z v c m 0 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C I g L z 4 8 R W 5 0 c n k g V H l w Z T 0 i R m l s b F N 0 Y X R 1 c y I g V m F s d W U 9 I n N D b 2 1 w b G V 0 Z S I g L z 4 8 R W 5 0 c n k g V H l w Z T 0 i R m l s b E N v b H V t b k 5 h b W V z I i B W Y W x 1 Z T 0 i c 1 s m c X V v d D t O a X Z l Y X U g Z G U g Z m 9 y b W F 0 a W 9 u J n F 1 b 3 Q 7 L C Z x d W 9 0 O 0 5 p d m V h d S B z d X D D q X J p Z X V y I M O g I E J h Y y s y J n F 1 b 3 Q 7 L C Z x d W 9 0 O 0 5 p d m V h d S B C Y W M r M i Z x d W 9 0 O y w m c X V v d D t O a X Z l Y X U g Q m F j J n F 1 b 3 Q 7 L C Z x d W 9 0 O 0 5 p d m V h d S B C R V A s I E N B U C Z x d W 9 0 O y w m c X V v d D t O a X Z l Y X U g Q 0 V Q L C B C R V B D J n F 1 b 3 Q 7 L C Z x d W 9 0 O 0 5 p d m V h d S B p b m b D q X J p Z X V y I G F 1 I E N F U C w g Q k V Q Q y Z x d W 9 0 O y w m c X V v d D t U b 3 R h b C Z x d W 9 0 O y w m c X V v d D t E Z X A m c X V v d D t d I i A v P j x F b n R y e S B U e X B l P S J G a W x s Q 2 9 s d W 1 u V H l w Z X M i I F Z h b H V l P S J z Q m d N R E J n T U R B d 0 1 B I i A v P j x F b n R y e S B U e X B l P S J G a W x s T G F z d F V w Z G F 0 Z W Q i I F Z h b H V l P S J k M j A y M y 0 w N i 0 w M V Q w O D o 1 N D o z N i 4 4 N T k 3 O T I z W i I g L z 4 8 R W 5 0 c n k g V H l w Z T 0 i R m l s b E V y c m 9 y Q 2 9 k Z S I g V m F s d W U 9 I n N V b m t u b 3 d u I i A v P j x F b n R y e S B U e X B l P S J B Z G R l Z F R v R G F 0 Y U 1 v Z G V s I i B W Y W x 1 Z T 0 i b D A i I C 8 + P E V u d H J 5 I F R 5 c G U 9 I l J l b G F 0 a W 9 u c 2 h p c E l u Z m 9 D b 2 5 0 Y W l u Z X I i I F Z h b H V l P S J z e y Z x d W 9 0 O 2 N v b H V t b k N v d W 5 0 J n F 1 b 3 Q 7 O j k s J n F 1 b 3 Q 7 a 2 V 5 Q 2 9 s d W 1 u T m F t Z X M m c X V v d D s 6 W 1 0 s J n F 1 b 3 Q 7 c X V l c n l S Z W x h d G l v b n N o a X B z J n F 1 b 3 Q 7 O l t d L C Z x d W 9 0 O 2 N v b H V t b k l k Z W 5 0 a X R p Z X M m c X V v d D s 6 W y Z x d W 9 0 O 1 N l Y 3 R p b 2 4 x L z E z I E J v d W N o Z X M t Z H U t U m j D t G 5 l I G Z v c m 0 v Q X V 0 b 1 J l b W 9 2 Z W R D b 2 x 1 b W 5 z M S 5 7 T m l 2 Z W F 1 I G R l I G Z v c m 1 h d G l v b i w w f S Z x d W 9 0 O y w m c X V v d D t T Z W N 0 a W 9 u M S 8 x M y B C b 3 V j a G V z L W R 1 L V J o w 7 R u Z S B m b 3 J t L 0 F 1 d G 9 S Z W 1 v d m V k Q 2 9 s d W 1 u c z E u e 0 5 p d m V h d S B z d X D D q X J p Z X V y I M O g I E J h Y y s y L D F 9 J n F 1 b 3 Q 7 L C Z x d W 9 0 O 1 N l Y 3 R p b 2 4 x L z E z I E J v d W N o Z X M t Z H U t U m j D t G 5 l I G Z v c m 0 v Q X V 0 b 1 J l b W 9 2 Z W R D b 2 x 1 b W 5 z M S 5 7 T m l 2 Z W F 1 I E J h Y y s y L D J 9 J n F 1 b 3 Q 7 L C Z x d W 9 0 O 1 N l Y 3 R p b 2 4 x L z E z I E J v d W N o Z X M t Z H U t U m j D t G 5 l I G Z v c m 0 v Q X V 0 b 1 J l b W 9 2 Z W R D b 2 x 1 b W 5 z M S 5 7 T m l 2 Z W F 1 I E J h Y y w z f S Z x d W 9 0 O y w m c X V v d D t T Z W N 0 a W 9 u M S 8 x M y B C b 3 V j a G V z L W R 1 L V J o w 7 R u Z S B m b 3 J t L 0 F 1 d G 9 S Z W 1 v d m V k Q 2 9 s d W 1 u c z E u e 0 5 p d m V h d S B C R V A s I E N B U C w 0 f S Z x d W 9 0 O y w m c X V v d D t T Z W N 0 a W 9 u M S 8 x M y B C b 3 V j a G V z L W R 1 L V J o w 7 R u Z S B m b 3 J t L 0 F 1 d G 9 S Z W 1 v d m V k Q 2 9 s d W 1 u c z E u e 0 5 p d m V h d S B D R V A s I E J F U E M s N X 0 m c X V v d D s s J n F 1 b 3 Q 7 U 2 V j d G l v b j E v M T M g Q m 9 1 Y 2 h l c y 1 k d S 1 S a M O 0 b m U g Z m 9 y b S 9 B d X R v U m V t b 3 Z l Z E N v b H V t b n M x L n t O a X Z l Y X U g a W 5 m w 6 l y a W V 1 c i B h d S B D R V A s I E J F U E M s N n 0 m c X V v d D s s J n F 1 b 3 Q 7 U 2 V j d G l v b j E v M T M g Q m 9 1 Y 2 h l c y 1 k d S 1 S a M O 0 b m U g Z m 9 y b S 9 B d X R v U m V t b 3 Z l Z E N v b H V t b n M x L n t U b 3 R h b C w 3 f S Z x d W 9 0 O y w m c X V v d D t T Z W N 0 a W 9 u M S 8 x M y B C b 3 V j a G V z L W R 1 L V J o w 7 R u Z S B m b 3 J t L 0 F 1 d G 9 S Z W 1 v d m V k Q 2 9 s d W 1 u c z E u e 0 R l c C w 4 f S Z x d W 9 0 O 1 0 s J n F 1 b 3 Q 7 Q 2 9 s d W 1 u Q 2 9 1 b n Q m c X V v d D s 6 O S w m c X V v d D t L Z X l D b 2 x 1 b W 5 O Y W 1 l c y Z x d W 9 0 O z p b X S w m c X V v d D t D b 2 x 1 b W 5 J Z G V u d G l 0 a W V z J n F 1 b 3 Q 7 O l s m c X V v d D t T Z W N 0 a W 9 u M S 8 x M y B C b 3 V j a G V z L W R 1 L V J o w 7 R u Z S B m b 3 J t L 0 F 1 d G 9 S Z W 1 v d m V k Q 2 9 s d W 1 u c z E u e 0 5 p d m V h d S B k Z S B m b 3 J t Y X R p b 2 4 s M H 0 m c X V v d D s s J n F 1 b 3 Q 7 U 2 V j d G l v b j E v M T M g Q m 9 1 Y 2 h l c y 1 k d S 1 S a M O 0 b m U g Z m 9 y b S 9 B d X R v U m V t b 3 Z l Z E N v b H V t b n M x L n t O a X Z l Y X U g c 3 V w w 6 l y a W V 1 c i D D o C B C Y W M r M i w x f S Z x d W 9 0 O y w m c X V v d D t T Z W N 0 a W 9 u M S 8 x M y B C b 3 V j a G V z L W R 1 L V J o w 7 R u Z S B m b 3 J t L 0 F 1 d G 9 S Z W 1 v d m V k Q 2 9 s d W 1 u c z E u e 0 5 p d m V h d S B C Y W M r M i w y f S Z x d W 9 0 O y w m c X V v d D t T Z W N 0 a W 9 u M S 8 x M y B C b 3 V j a G V z L W R 1 L V J o w 7 R u Z S B m b 3 J t L 0 F 1 d G 9 S Z W 1 v d m V k Q 2 9 s d W 1 u c z E u e 0 5 p d m V h d S B C Y W M s M 3 0 m c X V v d D s s J n F 1 b 3 Q 7 U 2 V j d G l v b j E v M T M g Q m 9 1 Y 2 h l c y 1 k d S 1 S a M O 0 b m U g Z m 9 y b S 9 B d X R v U m V t b 3 Z l Z E N v b H V t b n M x L n t O a X Z l Y X U g Q k V Q L C B D Q V A s N H 0 m c X V v d D s s J n F 1 b 3 Q 7 U 2 V j d G l v b j E v M T M g Q m 9 1 Y 2 h l c y 1 k d S 1 S a M O 0 b m U g Z m 9 y b S 9 B d X R v U m V t b 3 Z l Z E N v b H V t b n M x L n t O a X Z l Y X U g Q 0 V Q L C B C R V B D L D V 9 J n F 1 b 3 Q 7 L C Z x d W 9 0 O 1 N l Y 3 R p b 2 4 x L z E z I E J v d W N o Z X M t Z H U t U m j D t G 5 l I G Z v c m 0 v Q X V 0 b 1 J l b W 9 2 Z W R D b 2 x 1 b W 5 z M S 5 7 T m l 2 Z W F 1 I G l u Z s O p c m l l d X I g Y X U g Q 0 V Q L C B C R V B D L D Z 9 J n F 1 b 3 Q 7 L C Z x d W 9 0 O 1 N l Y 3 R p b 2 4 x L z E z I E J v d W N o Z X M t Z H U t U m j D t G 5 l I G Z v c m 0 v Q X V 0 b 1 J l b W 9 2 Z W R D b 2 x 1 b W 5 z M S 5 7 V G 9 0 Y W w s N 3 0 m c X V v d D s s J n F 1 b 3 Q 7 U 2 V j d G l v b j E v M T M g Q m 9 1 Y 2 h l c y 1 k d S 1 S a M O 0 b m U g Z m 9 y b S 9 B d X R v U m V t b 3 Z l Z E N v b H V t b n M x L n t E Z X A s O H 0 m c X V v d D t d L C Z x d W 9 0 O 1 J l b G F 0 a W 9 u c 2 h p c E l u Z m 8 m c X V v d D s 6 W 1 1 9 I i A v P j w v U 3 R h Y m x l R W 5 0 c m l l c z 4 8 L 0 l 0 Z W 0 + P E l 0 Z W 0 + P E l 0 Z W 1 M b 2 N h d G l v b j 4 8 S X R l b V R 5 c G U + R m 9 y b X V s Y T w v S X R l b V R 5 c G U + P E l 0 Z W 1 Q Y X R o P l N l Y 3 R p b 2 4 x L z E z J T I w Q m 9 1 Y 2 h l c y 1 k d S 1 S a C V D M y V C N G 5 l J T I w Z m 9 y b S 9 T b 3 V y Y 2 U 8 L 0 l 0 Z W 1 Q Y X R o P j w v S X R l b U x v Y 2 F 0 a W 9 u P j x T d G F i b G V F b n R y a W V z I C 8 + P C 9 J d G V t P j x J d G V t P j x J d G V t T G 9 j Y X R p b 2 4 + P E l 0 Z W 1 U e X B l P k Z v c m 1 1 b G E 8 L 0 l 0 Z W 1 U e X B l P j x J d G V t U G F 0 a D 5 T Z W N 0 a W 9 u M S 8 x M y U y M E J v d W N o Z X M t Z H U t U m g l Q z M l Q j R u Z S U y M G Z v c m 0 v V H l w Z S U y M G 1 v Z G l m a S V D M y V B O T w v S X R l b V B h d G g + P C 9 J d G V t T G 9 j Y X R p b 2 4 + P F N 0 Y W J s Z U V u d H J p Z X M g L z 4 8 L 0 l 0 Z W 0 + P E l 0 Z W 0 + P E l 0 Z W 1 M b 2 N h d G l v b j 4 8 S X R l b V R 5 c G U + R m 9 y b X V s Y T w v S X R l b V R 5 c G U + P E l 0 Z W 1 Q Y X R o P l N l Y 3 R p b 2 4 x L z g z J T I w V m F y J T I w Z m 9 y b 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w I i A v P j x F b n R y e S B U e X B l P S J G a W x s U 3 R h d H V z I i B W Y W x 1 Z T 0 i c 0 N v b X B s Z X R l I i A v P j x F b n R y e S B U e X B l P S J G a W x s Q 2 9 s d W 1 u T m F t Z X M i I F Z h b H V l P S J z W y Z x d W 9 0 O 0 5 p d m V h d S B k Z S B m b 3 J t Y X R p b 2 4 m c X V v d D s s J n F 1 b 3 Q 7 T m l 2 Z W F 1 I H N 1 c M O p c m l l d X I g w 6 A g Q m F j K z I m c X V v d D s s J n F 1 b 3 Q 7 T m l 2 Z W F 1 I E J h Y y s y J n F 1 b 3 Q 7 L C Z x d W 9 0 O 0 5 p d m V h d S B C Y W M m c X V v d D s s J n F 1 b 3 Q 7 T m l 2 Z W F 1 I E J F U C w g Q 0 F Q J n F 1 b 3 Q 7 L C Z x d W 9 0 O 0 5 p d m V h d S B D R V A s I E J F U E M m c X V v d D s s J n F 1 b 3 Q 7 T m l 2 Z W F 1 I G l u Z s O p c m l l d X I g Y X U g Q 0 V Q L C B C R V B D J n F 1 b 3 Q 7 L C Z x d W 9 0 O 1 R v d G F s J n F 1 b 3 Q 7 L C Z x d W 9 0 O 0 R l c C Z x d W 9 0 O 1 0 i I C 8 + P E V u d H J 5 I F R 5 c G U 9 I k Z p b G x D b 2 x 1 b W 5 U e X B l c y I g V m F s d W U 9 I n N C Z 0 1 E Q X d N R E F 3 T U E i I C 8 + P E V u d H J 5 I F R 5 c G U 9 I k Z p b G x M Y X N 0 V X B k Y X R l Z C I g V m F s d W U 9 I m Q y M D I z L T A 2 L T A x V D A 4 O j U 0 O j M 2 L j g 5 M T A 0 M D N a I i A v P j x F b n R y e S B U e X B l P S J G a W x s R X J y b 3 J D b 2 R l I i B W Y W x 1 Z T 0 i c 1 V u a 2 5 v d 2 4 i I C 8 + P E V u d H J 5 I F R 5 c G U 9 I k F k Z G V k V G 9 E Y X R h T W 9 k Z W w i I F Z h b H V l P S J s M C I g L z 4 8 R W 5 0 c n k g V H l w Z T 0 i U m V s Y X R p b 2 5 z a G l w S W 5 m b 0 N v b n R h a W 5 l c i I g V m F s d W U 9 I n N 7 J n F 1 b 3 Q 7 Y 2 9 s d W 1 u Q 2 9 1 b n Q m c X V v d D s 6 O S w m c X V v d D t r Z X l D b 2 x 1 b W 5 O Y W 1 l c y Z x d W 9 0 O z p b X S w m c X V v d D t x d W V y e V J l b G F 0 a W 9 u c 2 h p c H M m c X V v d D s 6 W 1 0 s J n F 1 b 3 Q 7 Y 2 9 s d W 1 u S W R l b n R p d G l l c y Z x d W 9 0 O z p b J n F 1 b 3 Q 7 U 2 V j d G l v b j E v O D M g V m F y I G Z v c m 0 v Q X V 0 b 1 J l b W 9 2 Z W R D b 2 x 1 b W 5 z M S 5 7 T m l 2 Z W F 1 I G R l I G Z v c m 1 h d G l v b i w w f S Z x d W 9 0 O y w m c X V v d D t T Z W N 0 a W 9 u M S 8 4 M y B W Y X I g Z m 9 y b S 9 B d X R v U m V t b 3 Z l Z E N v b H V t b n M x L n t O a X Z l Y X U g c 3 V w w 6 l y a W V 1 c i D D o C B C Y W M r M i w x f S Z x d W 9 0 O y w m c X V v d D t T Z W N 0 a W 9 u M S 8 4 M y B W Y X I g Z m 9 y b S 9 B d X R v U m V t b 3 Z l Z E N v b H V t b n M x L n t O a X Z l Y X U g Q m F j K z I s M n 0 m c X V v d D s s J n F 1 b 3 Q 7 U 2 V j d G l v b j E v O D M g V m F y I G Z v c m 0 v Q X V 0 b 1 J l b W 9 2 Z W R D b 2 x 1 b W 5 z M S 5 7 T m l 2 Z W F 1 I E J h Y y w z f S Z x d W 9 0 O y w m c X V v d D t T Z W N 0 a W 9 u M S 8 4 M y B W Y X I g Z m 9 y b S 9 B d X R v U m V t b 3 Z l Z E N v b H V t b n M x L n t O a X Z l Y X U g Q k V Q L C B D Q V A s N H 0 m c X V v d D s s J n F 1 b 3 Q 7 U 2 V j d G l v b j E v O D M g V m F y I G Z v c m 0 v Q X V 0 b 1 J l b W 9 2 Z W R D b 2 x 1 b W 5 z M S 5 7 T m l 2 Z W F 1 I E N F U C w g Q k V Q Q y w 1 f S Z x d W 9 0 O y w m c X V v d D t T Z W N 0 a W 9 u M S 8 4 M y B W Y X I g Z m 9 y b S 9 B d X R v U m V t b 3 Z l Z E N v b H V t b n M x L n t O a X Z l Y X U g a W 5 m w 6 l y a W V 1 c i B h d S B D R V A s I E J F U E M s N n 0 m c X V v d D s s J n F 1 b 3 Q 7 U 2 V j d G l v b j E v O D M g V m F y I G Z v c m 0 v Q X V 0 b 1 J l b W 9 2 Z W R D b 2 x 1 b W 5 z M S 5 7 V G 9 0 Y W w s N 3 0 m c X V v d D s s J n F 1 b 3 Q 7 U 2 V j d G l v b j E v O D M g V m F y I G Z v c m 0 v Q X V 0 b 1 J l b W 9 2 Z W R D b 2 x 1 b W 5 z M S 5 7 R G V w L D h 9 J n F 1 b 3 Q 7 X S w m c X V v d D t D b 2 x 1 b W 5 D b 3 V u d C Z x d W 9 0 O z o 5 L C Z x d W 9 0 O 0 t l e U N v b H V t b k 5 h b W V z J n F 1 b 3 Q 7 O l t d L C Z x d W 9 0 O 0 N v b H V t b k l k Z W 5 0 a X R p Z X M m c X V v d D s 6 W y Z x d W 9 0 O 1 N l Y 3 R p b 2 4 x L z g z I F Z h c i B m b 3 J t L 0 F 1 d G 9 S Z W 1 v d m V k Q 2 9 s d W 1 u c z E u e 0 5 p d m V h d S B k Z S B m b 3 J t Y X R p b 2 4 s M H 0 m c X V v d D s s J n F 1 b 3 Q 7 U 2 V j d G l v b j E v O D M g V m F y I G Z v c m 0 v Q X V 0 b 1 J l b W 9 2 Z W R D b 2 x 1 b W 5 z M S 5 7 T m l 2 Z W F 1 I H N 1 c M O p c m l l d X I g w 6 A g Q m F j K z I s M X 0 m c X V v d D s s J n F 1 b 3 Q 7 U 2 V j d G l v b j E v O D M g V m F y I G Z v c m 0 v Q X V 0 b 1 J l b W 9 2 Z W R D b 2 x 1 b W 5 z M S 5 7 T m l 2 Z W F 1 I E J h Y y s y L D J 9 J n F 1 b 3 Q 7 L C Z x d W 9 0 O 1 N l Y 3 R p b 2 4 x L z g z I F Z h c i B m b 3 J t L 0 F 1 d G 9 S Z W 1 v d m V k Q 2 9 s d W 1 u c z E u e 0 5 p d m V h d S B C Y W M s M 3 0 m c X V v d D s s J n F 1 b 3 Q 7 U 2 V j d G l v b j E v O D M g V m F y I G Z v c m 0 v Q X V 0 b 1 J l b W 9 2 Z W R D b 2 x 1 b W 5 z M S 5 7 T m l 2 Z W F 1 I E J F U C w g Q 0 F Q L D R 9 J n F 1 b 3 Q 7 L C Z x d W 9 0 O 1 N l Y 3 R p b 2 4 x L z g z I F Z h c i B m b 3 J t L 0 F 1 d G 9 S Z W 1 v d m V k Q 2 9 s d W 1 u c z E u e 0 5 p d m V h d S B D R V A s I E J F U E M s N X 0 m c X V v d D s s J n F 1 b 3 Q 7 U 2 V j d G l v b j E v O D M g V m F y I G Z v c m 0 v Q X V 0 b 1 J l b W 9 2 Z W R D b 2 x 1 b W 5 z M S 5 7 T m l 2 Z W F 1 I G l u Z s O p c m l l d X I g Y X U g Q 0 V Q L C B C R V B D L D Z 9 J n F 1 b 3 Q 7 L C Z x d W 9 0 O 1 N l Y 3 R p b 2 4 x L z g z I F Z h c i B m b 3 J t L 0 F 1 d G 9 S Z W 1 v d m V k Q 2 9 s d W 1 u c z E u e 1 R v d G F s L D d 9 J n F 1 b 3 Q 7 L C Z x d W 9 0 O 1 N l Y 3 R p b 2 4 x L z g z I F Z h c i B m b 3 J t L 0 F 1 d G 9 S Z W 1 v d m V k Q 2 9 s d W 1 u c z E u e 0 R l c C w 4 f S Z x d W 9 0 O 1 0 s J n F 1 b 3 Q 7 U m V s Y X R p b 2 5 z a G l w S W 5 m b y Z x d W 9 0 O z p b X X 0 i I C 8 + P C 9 T d G F i b G V F b n R y a W V z P j w v S X R l b T 4 8 S X R l b T 4 8 S X R l b U x v Y 2 F 0 a W 9 u P j x J d G V t V H l w Z T 5 G b 3 J t d W x h P C 9 J d G V t V H l w Z T 4 8 S X R l b V B h d G g + U 2 V j d G l v b j E v O D M l M j B W Y X I l M j B m b 3 J t L 1 N v d X J j Z T w v S X R l b V B h d G g + P C 9 J d G V t T G 9 j Y X R p b 2 4 + P F N 0 Y W J s Z U V u d H J p Z X M g L z 4 8 L 0 l 0 Z W 0 + P E l 0 Z W 0 + P E l 0 Z W 1 M b 2 N h d G l v b j 4 8 S X R l b V R 5 c G U + R m 9 y b X V s Y T w v S X R l b V R 5 c G U + P E l 0 Z W 1 Q Y X R o P l N l Y 3 R p b 2 4 x L z g z J T I w V m F y J T I w Z m 9 y b S 9 U e X B l J T I w b W 9 k a W Z p J U M z J U E 5 P C 9 J d G V t U G F 0 a D 4 8 L 0 l 0 Z W 1 M b 2 N h d G l v b j 4 8 U 3 R h Y m x l R W 5 0 c m l l c y A v P j w v S X R l b T 4 8 S X R l b T 4 8 S X R l b U x v Y 2 F 0 a W 9 u P j x J d G V t V H l w Z T 5 G b 3 J t d W x h P C 9 J d G V t V H l w Z T 4 8 S X R l b V B h d G g + U 2 V j d G l v b j E v O D Q l M j B W Y X V j b H V z Z S U y M G Z v c m 0 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C I g L z 4 8 R W 5 0 c n k g V H l w Z T 0 i R m l s b F N 0 Y X R 1 c y I g V m F s d W U 9 I n N D b 2 1 w b G V 0 Z S I g L z 4 8 R W 5 0 c n k g V H l w Z T 0 i R m l s b E N v b H V t b k 5 h b W V z I i B W Y W x 1 Z T 0 i c 1 s m c X V v d D t O a X Z l Y X U g Z G U g Z m 9 y b W F 0 a W 9 u J n F 1 b 3 Q 7 L C Z x d W 9 0 O 0 5 p d m V h d S B z d X D D q X J p Z X V y I M O g I E J h Y y s y J n F 1 b 3 Q 7 L C Z x d W 9 0 O 0 5 p d m V h d S B C Y W M r M i Z x d W 9 0 O y w m c X V v d D t O a X Z l Y X U g Q m F j J n F 1 b 3 Q 7 L C Z x d W 9 0 O 0 5 p d m V h d S B C R V A s I E N B U C Z x d W 9 0 O y w m c X V v d D t O a X Z l Y X U g Q 0 V Q L C B C R V B D J n F 1 b 3 Q 7 L C Z x d W 9 0 O 0 5 p d m V h d S B p b m b D q X J p Z X V y I G F 1 I E N F U C w g Q k V Q Q y Z x d W 9 0 O y w m c X V v d D t U b 3 R h b C Z x d W 9 0 O y w m c X V v d D t E Z X A m c X V v d D t d I i A v P j x F b n R y e S B U e X B l P S J G a W x s Q 2 9 s d W 1 u V H l w Z X M i I F Z h b H V l P S J z Q m d N R E F 3 T U R B d 0 1 B I i A v P j x F b n R y e S B U e X B l P S J G a W x s T G F z d F V w Z G F 0 Z W Q i I F Z h b H V l P S J k M j A y M y 0 w N i 0 w M V Q w O D o 1 N D o z N i 4 5 O D U y O D Y 0 W i I g L z 4 8 R W 5 0 c n k g V H l w Z T 0 i R m l s b E V y c m 9 y Q 2 9 k Z S I g V m F s d W U 9 I n N V b m t u b 3 d u I i A v P j x F b n R y e S B U e X B l P S J B Z G R l Z F R v R G F 0 Y U 1 v Z G V s I i B W Y W x 1 Z T 0 i b D A i I C 8 + P E V u d H J 5 I F R 5 c G U 9 I l J l b G F 0 a W 9 u c 2 h p c E l u Z m 9 D b 2 5 0 Y W l u Z X I i I F Z h b H V l P S J z e y Z x d W 9 0 O 2 N v b H V t b k N v d W 5 0 J n F 1 b 3 Q 7 O j k s J n F 1 b 3 Q 7 a 2 V 5 Q 2 9 s d W 1 u T m F t Z X M m c X V v d D s 6 W 1 0 s J n F 1 b 3 Q 7 c X V l c n l S Z W x h d G l v b n N o a X B z J n F 1 b 3 Q 7 O l t d L C Z x d W 9 0 O 2 N v b H V t b k l k Z W 5 0 a X R p Z X M m c X V v d D s 6 W y Z x d W 9 0 O 1 N l Y 3 R p b 2 4 x L z g 0 I F Z h d W N s d X N l I G Z v c m 0 v Q X V 0 b 1 J l b W 9 2 Z W R D b 2 x 1 b W 5 z M S 5 7 T m l 2 Z W F 1 I G R l I G Z v c m 1 h d G l v b i w w f S Z x d W 9 0 O y w m c X V v d D t T Z W N 0 a W 9 u M S 8 4 N C B W Y X V j b H V z Z S B m b 3 J t L 0 F 1 d G 9 S Z W 1 v d m V k Q 2 9 s d W 1 u c z E u e 0 5 p d m V h d S B z d X D D q X J p Z X V y I M O g I E J h Y y s y L D F 9 J n F 1 b 3 Q 7 L C Z x d W 9 0 O 1 N l Y 3 R p b 2 4 x L z g 0 I F Z h d W N s d X N l I G Z v c m 0 v Q X V 0 b 1 J l b W 9 2 Z W R D b 2 x 1 b W 5 z M S 5 7 T m l 2 Z W F 1 I E J h Y y s y L D J 9 J n F 1 b 3 Q 7 L C Z x d W 9 0 O 1 N l Y 3 R p b 2 4 x L z g 0 I F Z h d W N s d X N l I G Z v c m 0 v Q X V 0 b 1 J l b W 9 2 Z W R D b 2 x 1 b W 5 z M S 5 7 T m l 2 Z W F 1 I E J h Y y w z f S Z x d W 9 0 O y w m c X V v d D t T Z W N 0 a W 9 u M S 8 4 N C B W Y X V j b H V z Z S B m b 3 J t L 0 F 1 d G 9 S Z W 1 v d m V k Q 2 9 s d W 1 u c z E u e 0 5 p d m V h d S B C R V A s I E N B U C w 0 f S Z x d W 9 0 O y w m c X V v d D t T Z W N 0 a W 9 u M S 8 4 N C B W Y X V j b H V z Z S B m b 3 J t L 0 F 1 d G 9 S Z W 1 v d m V k Q 2 9 s d W 1 u c z E u e 0 5 p d m V h d S B D R V A s I E J F U E M s N X 0 m c X V v d D s s J n F 1 b 3 Q 7 U 2 V j d G l v b j E v O D Q g V m F 1 Y 2 x 1 c 2 U g Z m 9 y b S 9 B d X R v U m V t b 3 Z l Z E N v b H V t b n M x L n t O a X Z l Y X U g a W 5 m w 6 l y a W V 1 c i B h d S B D R V A s I E J F U E M s N n 0 m c X V v d D s s J n F 1 b 3 Q 7 U 2 V j d G l v b j E v O D Q g V m F 1 Y 2 x 1 c 2 U g Z m 9 y b S 9 B d X R v U m V t b 3 Z l Z E N v b H V t b n M x L n t U b 3 R h b C w 3 f S Z x d W 9 0 O y w m c X V v d D t T Z W N 0 a W 9 u M S 8 4 N C B W Y X V j b H V z Z S B m b 3 J t L 0 F 1 d G 9 S Z W 1 v d m V k Q 2 9 s d W 1 u c z E u e 0 R l c C w 4 f S Z x d W 9 0 O 1 0 s J n F 1 b 3 Q 7 Q 2 9 s d W 1 u Q 2 9 1 b n Q m c X V v d D s 6 O S w m c X V v d D t L Z X l D b 2 x 1 b W 5 O Y W 1 l c y Z x d W 9 0 O z p b X S w m c X V v d D t D b 2 x 1 b W 5 J Z G V u d G l 0 a W V z J n F 1 b 3 Q 7 O l s m c X V v d D t T Z W N 0 a W 9 u M S 8 4 N C B W Y X V j b H V z Z S B m b 3 J t L 0 F 1 d G 9 S Z W 1 v d m V k Q 2 9 s d W 1 u c z E u e 0 5 p d m V h d S B k Z S B m b 3 J t Y X R p b 2 4 s M H 0 m c X V v d D s s J n F 1 b 3 Q 7 U 2 V j d G l v b j E v O D Q g V m F 1 Y 2 x 1 c 2 U g Z m 9 y b S 9 B d X R v U m V t b 3 Z l Z E N v b H V t b n M x L n t O a X Z l Y X U g c 3 V w w 6 l y a W V 1 c i D D o C B C Y W M r M i w x f S Z x d W 9 0 O y w m c X V v d D t T Z W N 0 a W 9 u M S 8 4 N C B W Y X V j b H V z Z S B m b 3 J t L 0 F 1 d G 9 S Z W 1 v d m V k Q 2 9 s d W 1 u c z E u e 0 5 p d m V h d S B C Y W M r M i w y f S Z x d W 9 0 O y w m c X V v d D t T Z W N 0 a W 9 u M S 8 4 N C B W Y X V j b H V z Z S B m b 3 J t L 0 F 1 d G 9 S Z W 1 v d m V k Q 2 9 s d W 1 u c z E u e 0 5 p d m V h d S B C Y W M s M 3 0 m c X V v d D s s J n F 1 b 3 Q 7 U 2 V j d G l v b j E v O D Q g V m F 1 Y 2 x 1 c 2 U g Z m 9 y b S 9 B d X R v U m V t b 3 Z l Z E N v b H V t b n M x L n t O a X Z l Y X U g Q k V Q L C B D Q V A s N H 0 m c X V v d D s s J n F 1 b 3 Q 7 U 2 V j d G l v b j E v O D Q g V m F 1 Y 2 x 1 c 2 U g Z m 9 y b S 9 B d X R v U m V t b 3 Z l Z E N v b H V t b n M x L n t O a X Z l Y X U g Q 0 V Q L C B C R V B D L D V 9 J n F 1 b 3 Q 7 L C Z x d W 9 0 O 1 N l Y 3 R p b 2 4 x L z g 0 I F Z h d W N s d X N l I G Z v c m 0 v Q X V 0 b 1 J l b W 9 2 Z W R D b 2 x 1 b W 5 z M S 5 7 T m l 2 Z W F 1 I G l u Z s O p c m l l d X I g Y X U g Q 0 V Q L C B C R V B D L D Z 9 J n F 1 b 3 Q 7 L C Z x d W 9 0 O 1 N l Y 3 R p b 2 4 x L z g 0 I F Z h d W N s d X N l I G Z v c m 0 v Q X V 0 b 1 J l b W 9 2 Z W R D b 2 x 1 b W 5 z M S 5 7 V G 9 0 Y W w s N 3 0 m c X V v d D s s J n F 1 b 3 Q 7 U 2 V j d G l v b j E v O D Q g V m F 1 Y 2 x 1 c 2 U g Z m 9 y b S 9 B d X R v U m V t b 3 Z l Z E N v b H V t b n M x L n t E Z X A s O H 0 m c X V v d D t d L C Z x d W 9 0 O 1 J l b G F 0 a W 9 u c 2 h p c E l u Z m 8 m c X V v d D s 6 W 1 1 9 I i A v P j w v U 3 R h Y m x l R W 5 0 c m l l c z 4 8 L 0 l 0 Z W 0 + P E l 0 Z W 0 + P E l 0 Z W 1 M b 2 N h d G l v b j 4 8 S X R l b V R 5 c G U + R m 9 y b X V s Y T w v S X R l b V R 5 c G U + P E l 0 Z W 1 Q Y X R o P l N l Y 3 R p b 2 4 x L z g 0 J T I w V m F 1 Y 2 x 1 c 2 U l M j B m b 3 J t L 1 N v d X J j Z T w v S X R l b V B h d G g + P C 9 J d G V t T G 9 j Y X R p b 2 4 + P F N 0 Y W J s Z U V u d H J p Z X M g L z 4 8 L 0 l 0 Z W 0 + P E l 0 Z W 0 + P E l 0 Z W 1 M b 2 N h d G l v b j 4 8 S X R l b V R 5 c G U + R m 9 y b X V s Y T w v S X R l b V R 5 c G U + P E l 0 Z W 1 Q Y X R o P l N l Y 3 R p b 2 4 x L z g 0 J T I w V m F 1 Y 2 x 1 c 2 U l M j B m b 3 J t L 1 R 5 c G U l M j B t b 2 R p Z m k l Q z M l Q T k 8 L 0 l 0 Z W 1 Q Y X R o P j w v S X R l b U x v Y 2 F 0 a W 9 u P j x T d G F i b G V F b n R y a W V z I C 8 + P C 9 J d G V t P j x J d G V t P j x J d G V t T G 9 j Y X R p b 2 4 + P E l 0 Z W 1 U e X B l P k Z v c m 1 1 b G E 8 L 0 l 0 Z W 1 U e X B l P j x J d G V t U G F 0 a D 5 T Z W N 0 a W 9 u M S 8 w N C U y M E F s c G V z L W R l L U h h d X R l L V B y b 3 Z l b m N l J T I w Z m 9 y b S 9 M a W d u Z X M l M j B m a W x 0 c i V D M y V B O W V z P C 9 J d G V t U G F 0 a D 4 8 L 0 l 0 Z W 1 M b 2 N h d G l v b j 4 8 U 3 R h Y m x l R W 5 0 c m l l c y A v P j w v S X R l b T 4 8 S X R l b T 4 8 S X R l b U x v Y 2 F 0 a W 9 u P j x J d G V t V H l w Z T 5 G b 3 J t d W x h P C 9 J d G V t V H l w Z T 4 8 S X R l b V B h d G g + U 2 V j d G l v b j E v M D Y l M j B B b H B l c y 1 N Y X J p d G l t Z X M l M j B m b 3 J t L 0 x p Z 2 5 l c y U y M G Z p b H R y J U M z J U E 5 Z X M 8 L 0 l 0 Z W 1 Q Y X R o P j w v S X R l b U x v Y 2 F 0 a W 9 u P j x T d G F i b G V F b n R y a W V z I C 8 + P C 9 J d G V t P j x J d G V t P j x J d G V t T G 9 j Y X R p b 2 4 + P E l 0 Z W 1 U e X B l P k Z v c m 1 1 b G E 8 L 0 l 0 Z W 1 U e X B l P j x J d G V t U G F 0 a D 5 T Z W N 0 a W 9 u M S 8 w N C U y M E F s c G V z L W R l L U h h d X R l L V B y b 3 Z l b m N l J T I w Z m 9 y b S 9 F b i 1 0 J U M z J U F B d G V z J T I w c H J v b X V z P C 9 J d G V t U G F 0 a D 4 8 L 0 l 0 Z W 1 M b 2 N h d G l v b j 4 8 U 3 R h Y m x l R W 5 0 c m l l c y A v P j w v S X R l b T 4 8 S X R l b T 4 8 S X R l b U x v Y 2 F 0 a W 9 u P j x J d G V t V H l w Z T 5 G b 3 J t d W x h P C 9 J d G V t V H l w Z T 4 8 S X R l b V B h d G g + U 2 V j d G l v b j E v M D Q l M j B B b H B l c y 1 k Z S 1 I Y X V 0 Z S 1 Q c m 9 2 Z W 5 j Z S U y M G Z v c m 0 v V H l w Z S U y M G 1 v Z G l m a S V D M y V B O T E 8 L 0 l 0 Z W 1 Q Y X R o P j w v S X R l b U x v Y 2 F 0 a W 9 u P j x T d G F i b G V F b n R y a W V z I C 8 + P C 9 J d G V t P j x J d G V t P j x J d G V t T G 9 j Y X R p b 2 4 + P E l 0 Z W 1 U e X B l P k Z v c m 1 1 b G E 8 L 0 l 0 Z W 1 U e X B l P j x J d G V t U G F 0 a D 5 T Z W N 0 a W 9 u M S 8 w N i U y M E F s c G V z L U 1 h c m l 0 a W 1 l c y U y M G Z v c m 0 v R W 4 t d C V D M y V B Q X R l c y U y M H B y b 2 1 1 c z w v S X R l b V B h d G g + P C 9 J d G V t T G 9 j Y X R p b 2 4 + P F N 0 Y W J s Z U V u d H J p Z X M g L z 4 8 L 0 l 0 Z W 0 + P E l 0 Z W 0 + P E l 0 Z W 1 M b 2 N h d G l v b j 4 8 S X R l b V R 5 c G U + R m 9 y b X V s Y T w v S X R l b V R 5 c G U + P E l 0 Z W 1 Q Y X R o P l N l Y 3 R p b 2 4 x L z A 2 J T I w Q W x w Z X M t T W F y a X R p b W V z J T I w Z m 9 y b S 9 U e X B l J T I w b W 9 k a W Z p J U M z J U E 5 M T w v S X R l b V B h d G g + P C 9 J d G V t T G 9 j Y X R p b 2 4 + P F N 0 Y W J s Z U V u d H J p Z X M g L z 4 8 L 0 l 0 Z W 0 + P E l 0 Z W 0 + P E l 0 Z W 1 M b 2 N h d G l v b j 4 8 S X R l b V R 5 c G U + R m 9 y b X V s Y T w v S X R l b V R 5 c G U + P E l 0 Z W 1 Q Y X R o P l N l Y 3 R p b 2 4 x L z A 2 J T I w Q W x w Z X M t T W F y a X R p b W V z J T I w Z m 9 y b S 9 D b 2 x v b m 5 l c y U y M H N 1 c H B y a W 0 l Q z M l Q T l l c z w v S X R l b V B h d G g + P C 9 J d G V t T G 9 j Y X R p b 2 4 + P F N 0 Y W J s Z U V u d H J p Z X M g L z 4 8 L 0 l 0 Z W 0 + P E l 0 Z W 0 + P E l 0 Z W 1 M b 2 N h d G l v b j 4 8 S X R l b V R 5 c G U + R m 9 y b X V s Y T w v S X R l b V R 5 c G U + P E l 0 Z W 1 Q Y X R o P l N l Y 3 R p b 2 4 x L z E z J T I w Q m 9 1 Y 2 h l c y 1 k d S 1 S a C V D M y V C N G 5 l J T I w Z m 9 y b S 9 M a W d u Z X M l M j B m a W x 0 c i V D M y V B O W V z P C 9 J d G V t U G F 0 a D 4 8 L 0 l 0 Z W 1 M b 2 N h d G l v b j 4 8 U 3 R h Y m x l R W 5 0 c m l l c y A v P j w v S X R l b T 4 8 S X R l b T 4 8 S X R l b U x v Y 2 F 0 a W 9 u P j x J d G V t V H l w Z T 5 G b 3 J t d W x h P C 9 J d G V t V H l w Z T 4 8 S X R l b V B h d G g + U 2 V j d G l v b j E v M T M l M j B C b 3 V j a G V z L W R 1 L V J o J U M z J U I 0 b m U l M j B m b 3 J t L 0 V u L X Q l Q z M l Q U F 0 Z X M l M j B w c m 9 t d X M 8 L 0 l 0 Z W 1 Q Y X R o P j w v S X R l b U x v Y 2 F 0 a W 9 u P j x T d G F i b G V F b n R y a W V z I C 8 + P C 9 J d G V t P j x J d G V t P j x J d G V t T G 9 j Y X R p b 2 4 + P E l 0 Z W 1 U e X B l P k Z v c m 1 1 b G E 8 L 0 l 0 Z W 1 U e X B l P j x J d G V t U G F 0 a D 5 T Z W N 0 a W 9 u M S 8 x M y U y M E J v d W N o Z X M t Z H U t U m g l Q z M l Q j R u Z S U y M G Z v c m 0 v V H l w Z S U y M G 1 v Z G l m a S V D M y V B O T E 8 L 0 l 0 Z W 1 Q Y X R o P j w v S X R l b U x v Y 2 F 0 a W 9 u P j x T d G F i b G V F b n R y a W V z I C 8 + P C 9 J d G V t P j x J d G V t P j x J d G V t T G 9 j Y X R p b 2 4 + P E l 0 Z W 1 U e X B l P k Z v c m 1 1 b G E 8 L 0 l 0 Z W 1 U e X B l P j x J d G V t U G F 0 a D 5 T Z W N 0 a W 9 u M S 8 x M y U y M E J v d W N o Z X M t Z H U t U m g l Q z M l Q j R u Z S U y M G Z v c m 0 v Q 2 9 s b 2 5 u Z X M l M j B z d X B w c m l t J U M z J U E 5 Z X M 8 L 0 l 0 Z W 1 Q Y X R o P j w v S X R l b U x v Y 2 F 0 a W 9 u P j x T d G F i b G V F b n R y a W V z I C 8 + P C 9 J d G V t P j x J d G V t P j x J d G V t T G 9 j Y X R p b 2 4 + P E l 0 Z W 1 U e X B l P k Z v c m 1 1 b G E 8 L 0 l 0 Z W 1 U e X B l P j x J d G V t U G F 0 a D 5 T Z W N 0 a W 9 u M S 8 4 M y U y M F Z h c i U y M G Z v c m 0 v T G l n b m V z J T I w Z m l s d H I l Q z M l Q T l l c z w v S X R l b V B h d G g + P C 9 J d G V t T G 9 j Y X R p b 2 4 + P F N 0 Y W J s Z U V u d H J p Z X M g L z 4 8 L 0 l 0 Z W 0 + P E l 0 Z W 0 + P E l 0 Z W 1 M b 2 N h d G l v b j 4 8 S X R l b V R 5 c G U + R m 9 y b X V s Y T w v S X R l b V R 5 c G U + P E l 0 Z W 1 Q Y X R o P l N l Y 3 R p b 2 4 x L z g z J T I w V m F y J T I w Z m 9 y b S 9 F b i 1 0 J U M z J U F B d G V z J T I w c H J v b X V z P C 9 J d G V t U G F 0 a D 4 8 L 0 l 0 Z W 1 M b 2 N h d G l v b j 4 8 U 3 R h Y m x l R W 5 0 c m l l c y A v P j w v S X R l b T 4 8 S X R l b T 4 8 S X R l b U x v Y 2 F 0 a W 9 u P j x J d G V t V H l w Z T 5 G b 3 J t d W x h P C 9 J d G V t V H l w Z T 4 8 S X R l b V B h d G g + U 2 V j d G l v b j E v O D M l M j B W Y X I l M j B m b 3 J t L 1 R 5 c G U l M j B t b 2 R p Z m k l Q z M l Q T k x P C 9 J d G V t U G F 0 a D 4 8 L 0 l 0 Z W 1 M b 2 N h d G l v b j 4 8 U 3 R h Y m x l R W 5 0 c m l l c y A v P j w v S X R l b T 4 8 S X R l b T 4 8 S X R l b U x v Y 2 F 0 a W 9 u P j x J d G V t V H l w Z T 5 G b 3 J t d W x h P C 9 J d G V t V H l w Z T 4 8 S X R l b V B h d G g + U 2 V j d G l v b j E v O D Q l M j B W Y X V j b H V z Z S U y M G Z v c m 0 v T G l n b m V z J T I w Z m l s d H I l Q z M l Q T l l c z w v S X R l b V B h d G g + P C 9 J d G V t T G 9 j Y X R p b 2 4 + P F N 0 Y W J s Z U V u d H J p Z X M g L z 4 8 L 0 l 0 Z W 0 + P E l 0 Z W 0 + P E l 0 Z W 1 M b 2 N h d G l v b j 4 8 S X R l b V R 5 c G U + R m 9 y b X V s Y T w v S X R l b V R 5 c G U + P E l 0 Z W 1 Q Y X R o P l N l Y 3 R p b 2 4 x L z g 0 J T I w V m F 1 Y 2 x 1 c 2 U l M j B m b 3 J t L 0 V u L X Q l Q z M l Q U F 0 Z X M l M j B w c m 9 t d X M 8 L 0 l 0 Z W 1 Q Y X R o P j w v S X R l b U x v Y 2 F 0 a W 9 u P j x T d G F i b G V F b n R y a W V z I C 8 + P C 9 J d G V t P j x J d G V t P j x J d G V t T G 9 j Y X R p b 2 4 + P E l 0 Z W 1 U e X B l P k Z v c m 1 1 b G E 8 L 0 l 0 Z W 1 U e X B l P j x J d G V t U G F 0 a D 5 T Z W N 0 a W 9 u M S 8 4 N C U y M F Z h d W N s d X N l J T I w Z m 9 y b S 9 U e X B l J T I w b W 9 k a W Z p J U M z J U E 5 M T w v S X R l b V B h d G g + P C 9 J d G V t T G 9 j Y X R p b 2 4 + P F N 0 Y W J s Z U V u d H J p Z X M g L z 4 8 L 0 l 0 Z W 0 + P E l 0 Z W 0 + P E l 0 Z W 1 M b 2 N h d G l v b j 4 8 S X R l b V R 5 c G U + R m 9 y b X V s Y T w v S X R l b V R 5 c G U + P E l 0 Z W 1 Q Y X R o P l N l Y 3 R p b 2 4 x L z A 0 J T I w Q W x w Z X M t Z G U t S G F 1 d G U t U H J v d m V u Y 2 U l M j B m b 3 J t L 1 B l c n N v b m 5 h b G l z J U M z J U E 5 Z S U y M G F q b 3 V 0 J U M z J U E 5 Z T w v S X R l b V B h d G g + P C 9 J d G V t T G 9 j Y X R p b 2 4 + P F N 0 Y W J s Z U V u d H J p Z X M g L z 4 8 L 0 l 0 Z W 0 + P E l 0 Z W 0 + P E l 0 Z W 1 M b 2 N h d G l v b j 4 8 S X R l b V R 5 c G U + R m 9 y b X V s Y T w v S X R l b V R 5 c G U + P E l 0 Z W 1 Q Y X R o P l N l Y 3 R p b 2 4 x L z A 2 J T I w Q W x w Z X M t T W F y a X R p b W V z J T I w Z m 9 y b S 9 Q Z X J z b 2 5 u Y W x p c y V D M y V B O W U l M j B h a m 9 1 d C V D M y V B O W U 8 L 0 l 0 Z W 1 Q Y X R o P j w v S X R l b U x v Y 2 F 0 a W 9 u P j x T d G F i b G V F b n R y a W V z I C 8 + P C 9 J d G V t P j x J d G V t P j x J d G V t T G 9 j Y X R p b 2 4 + P E l 0 Z W 1 U e X B l P k Z v c m 1 1 b G E 8 L 0 l 0 Z W 1 U e X B l P j x J d G V t U G F 0 a D 5 T Z W N 0 a W 9 u M S 8 x M y U y M E J v d W N o Z X M t Z H U t U m g l Q z M l Q j R u Z S U y M G Z v c m 0 v U G V y c 2 9 u b m F s a X M l Q z M l Q T l l J T I w Y W p v d X Q l Q z M l Q T l l P C 9 J d G V t U G F 0 a D 4 8 L 0 l 0 Z W 1 M b 2 N h d G l v b j 4 8 U 3 R h Y m x l R W 5 0 c m l l c y A v P j w v S X R l b T 4 8 S X R l b T 4 8 S X R l b U x v Y 2 F 0 a W 9 u P j x J d G V t V H l w Z T 5 G b 3 J t d W x h P C 9 J d G V t V H l w Z T 4 8 S X R l b V B h d G g + U 2 V j d G l v b j E v O D M l M j B W Y X I l M j B m b 3 J t L 1 B l c n N v b m 5 h b G l z J U M z J U E 5 Z S U y M G F q b 3 V 0 J U M z J U E 5 Z T w v S X R l b V B h d G g + P C 9 J d G V t T G 9 j Y X R p b 2 4 + P F N 0 Y W J s Z U V u d H J p Z X M g L z 4 8 L 0 l 0 Z W 0 + P E l 0 Z W 0 + P E l 0 Z W 1 M b 2 N h d G l v b j 4 8 S X R l b V R 5 c G U + R m 9 y b X V s Y T w v S X R l b V R 5 c G U + P E l 0 Z W 1 Q Y X R o P l N l Y 3 R p b 2 4 x L z g 0 J T I w V m F 1 Y 2 x 1 c 2 U l M j B m b 3 J t L 1 B l c n N v b m 5 h b G l z J U M z J U E 5 Z S U y M G F q b 3 V 0 J U M z J U E 5 Z T w v S X R l b V B h d G g + P C 9 J d G V t T G 9 j Y X R p b 2 4 + P F N 0 Y W J s Z U V u d H J p Z X M g L z 4 8 L 0 l 0 Z W 0 + P E l 0 Z W 0 + P E l 0 Z W 1 M b 2 N h d G l v b j 4 8 S X R l b V R 5 c G U + R m 9 y b X V s Y T w v S X R l b V R 5 c G U + P E l 0 Z W 1 Q Y X R o P l N l Y 3 R p b 2 4 x L z A 2 J T I w Q W x w Z X M t T W F y a X R p b W V z J T I w Z m 9 y b S 9 W Y W x l d X I l M j B y Z W 1 w b G F j J U M z J U E 5 Z T w v S X R l b V B h d G g + P C 9 J d G V t T G 9 j Y X R p b 2 4 + P F N 0 Y W J s Z U V u d H J p Z X M g L z 4 8 L 0 l 0 Z W 0 + P E l 0 Z W 0 + P E l 0 Z W 1 M b 2 N h d G l v b j 4 8 S X R l b V R 5 c G U + R m 9 y b X V s Y T w v S X R l b V R 5 c G U + P E l 0 Z W 1 Q Y X R o P l N l Y 3 R p b 2 4 x L z A 2 J T I w Q W x w Z X M t T W F y a X R p b W V z J T I w Z m 9 y b S 9 U e X B l J T I w b W 9 k a W Z p J U M z J U E 5 M j w v S X R l b V B h d G g + P C 9 J d G V t T G 9 j Y X R p b 2 4 + P F N 0 Y W J s Z U V u d H J p Z X M g L z 4 8 L 0 l 0 Z W 0 + P E l 0 Z W 0 + P E l 0 Z W 1 M b 2 N h d G l v b j 4 8 S X R l b V R 5 c G U + R m 9 y b X V s Y T w v S X R l b V R 5 c G U + P E l 0 Z W 1 Q Y X R o P l N l Y 3 R p b 2 4 x L z E z J T I w Q m 9 1 Y 2 h l c y 1 k d S 1 S a C V D M y V C N G 5 l L 1 Z h b G V 1 c i U y M H J l b X B s Y W M l Q z M l Q T l l P C 9 J d G V t U G F 0 a D 4 8 L 0 l 0 Z W 1 M b 2 N h d G l v b j 4 8 U 3 R h Y m x l R W 5 0 c m l l c y A v P j w v S X R l b T 4 8 S X R l b T 4 8 S X R l b U x v Y 2 F 0 a W 9 u P j x J d G V t V H l w Z T 5 G b 3 J t d W x h P C 9 J d G V t V H l w Z T 4 8 S X R l b V B h d G g + U 2 V j d G l v b j E v M D U l M j B I Y X V 0 Z X M t Q W x w Z X M 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k 5 h b W V V c G R h d G V k Q W Z 0 Z X J G a W x s I i B W Y W x 1 Z T 0 i b D E i I C 8 + P E V u d H J 5 I F R 5 c G U 9 I l J l c 3 V s d F R 5 c G U i I F Z h b H V l P S J z V G F i b G U i I C 8 + P E V u d H J 5 I F R 5 c G U 9 I k J 1 Z m Z l c k 5 l e H R S Z W Z y Z X N o I i B W Y W x 1 Z T 0 i b D E i I C 8 + P E V u d H J 5 I F R 5 c G U 9 I k Z p b G x l Z E N v b X B s Z X R l U m V z d W x 0 V G 9 X b 3 J r c 2 h l Z X Q i I F Z h b H V l P S J s M C I g L z 4 8 R W 5 0 c n k g V H l w Z T 0 i R m l s b E V y c m 9 y Q 2 9 k Z S I g V m F s d W U 9 I n N V b m t u b 3 d u I i A v P j x F b n R y e S B U e X B l P S J G a W x s T G F z d F V w Z G F 0 Z W Q i I F Z h b H V l P S J k M j A y M y 0 w N i 0 w M V Q w O D o y M D o z M y 4 3 M z g y M T k 5 W i I g L z 4 8 R W 5 0 c n k g V H l w Z T 0 i R m l s b E N v b H V t b l R 5 c G V z I i B W Y W x 1 Z T 0 i c 0 J n T U F B d 0 E 9 I i A v P j x F b n R y e S B U e X B l P S J G a W x s Q 2 9 s d W 1 u T m F t Z X M i I F Z h b H V l P S J z W y Z x d W 9 0 O 1 R y Y W 5 j a G U g Z F x 1 M D A y N 8 O i Z 2 U m c X V v d D s s J n F 1 b 3 Q 7 T W 9 p b n M g Z G U g M j U g Y W 5 z J n F 1 b 3 Q 7 L C Z x d W 9 0 O z U w I G F u c y B v d S B w b H V z J n F 1 b 3 Q 7 L C Z x d W 9 0 O 1 R v d G F s J n F 1 b 3 Q 7 L C Z x d W 9 0 O 0 T D q X B h c n R l b W V u d C Z x d W 9 0 O 1 0 i I C 8 + P E V u d H J 5 I F R 5 c G U 9 I k Z p b G x T d G F 0 d X M i I F Z h b H V l P S J z Q 2 9 t c G x l d G U i I C 8 + P E V u d H J 5 I F R 5 c G U 9 I l J l b G F 0 a W 9 u c 2 h p c E l u Z m 9 D b 2 5 0 Y W l u Z X I i I F Z h b H V l P S J z e y Z x d W 9 0 O 2 N v b H V t b k N v d W 5 0 J n F 1 b 3 Q 7 O j U s J n F 1 b 3 Q 7 a 2 V 5 Q 2 9 s d W 1 u T m F t Z X M m c X V v d D s 6 W 1 0 s J n F 1 b 3 Q 7 c X V l c n l S Z W x h d G l v b n N o a X B z J n F 1 b 3 Q 7 O l t d L C Z x d W 9 0 O 2 N v b H V t b k l k Z W 5 0 a X R p Z X M m c X V v d D s 6 W y Z x d W 9 0 O 1 N l Y 3 R p b 2 4 x L z A 1 I E h h d X R l L U F s c G V z L 0 F 1 d G 9 S Z W 1 v d m V k Q 2 9 s d W 1 u c z E u e 1 R y Y W 5 j a G U g Z F x 1 M D A y N 8 O i Z 2 U s M H 0 m c X V v d D s s J n F 1 b 3 Q 7 U 2 V j d G l v b j E v M D U g S G F 1 d G U t Q W x w Z X M v Q X V 0 b 1 J l b W 9 2 Z W R D b 2 x 1 b W 5 z M S 5 7 T W 9 p b n M g Z G U g M j U g Y W 5 z L D F 9 J n F 1 b 3 Q 7 L C Z x d W 9 0 O 1 N l Y 3 R p b 2 4 x L z A 1 I E h h d X R l L U F s c G V z L 0 F 1 d G 9 S Z W 1 v d m V k Q 2 9 s d W 1 u c z E u e z U w I G F u c y B v d S B w b H V z L D J 9 J n F 1 b 3 Q 7 L C Z x d W 9 0 O 1 N l Y 3 R p b 2 4 x L z A 1 I E h h d X R l L U F s c G V z L 0 F 1 d G 9 S Z W 1 v d m V k Q 2 9 s d W 1 u c z E u e 1 R v d G F s L D N 9 J n F 1 b 3 Q 7 L C Z x d W 9 0 O 1 N l Y 3 R p b 2 4 x L z A 1 I E h h d X R l L U F s c G V z L 0 F 1 d G 9 S Z W 1 v d m V k Q 2 9 s d W 1 u c z E u e 0 T D q X B h c n R l b W V u d C w 0 f S Z x d W 9 0 O 1 0 s J n F 1 b 3 Q 7 Q 2 9 s d W 1 u Q 2 9 1 b n Q m c X V v d D s 6 N S w m c X V v d D t L Z X l D b 2 x 1 b W 5 O Y W 1 l c y Z x d W 9 0 O z p b X S w m c X V v d D t D b 2 x 1 b W 5 J Z G V u d G l 0 a W V z J n F 1 b 3 Q 7 O l s m c X V v d D t T Z W N 0 a W 9 u M S 8 w N S B I Y X V 0 Z S 1 B b H B l c y 9 B d X R v U m V t b 3 Z l Z E N v b H V t b n M x L n t U c m F u Y 2 h l I G R c d T A w M j f D o m d l L D B 9 J n F 1 b 3 Q 7 L C Z x d W 9 0 O 1 N l Y 3 R p b 2 4 x L z A 1 I E h h d X R l L U F s c G V z L 0 F 1 d G 9 S Z W 1 v d m V k Q 2 9 s d W 1 u c z E u e 0 1 v a W 5 z I G R l I D I 1 I G F u c y w x f S Z x d W 9 0 O y w m c X V v d D t T Z W N 0 a W 9 u M S 8 w N S B I Y X V 0 Z S 1 B b H B l c y 9 B d X R v U m V t b 3 Z l Z E N v b H V t b n M x L n s 1 M C B h b n M g b 3 U g c G x 1 c y w y f S Z x d W 9 0 O y w m c X V v d D t T Z W N 0 a W 9 u M S 8 w N S B I Y X V 0 Z S 1 B b H B l c y 9 B d X R v U m V t b 3 Z l Z E N v b H V t b n M x L n t U b 3 R h b C w z f S Z x d W 9 0 O y w m c X V v d D t T Z W N 0 a W 9 u M S 8 w N S B I Y X V 0 Z S 1 B b H B l c y 9 B d X R v U m V t b 3 Z l Z E N v b H V t b n M x L n t E w 6 l w Y X J 0 Z W 1 l b n Q s N H 0 m c X V v d D t d L C Z x d W 9 0 O 1 J l b G F 0 a W 9 u c 2 h p c E l u Z m 8 m c X V v d D s 6 W 1 1 9 I i A v P j x F b n R y e S B U e X B l P S J B Z G R l Z F R v R G F 0 Y U 1 v Z G V s I i B W Y W x 1 Z T 0 i b D A i I C 8 + P C 9 T d G F i b G V F b n R y a W V z P j w v S X R l b T 4 8 S X R l b T 4 8 S X R l b U x v Y 2 F 0 a W 9 u P j x J d G V t V H l w Z T 5 G b 3 J t d W x h P C 9 J d G V t V H l w Z T 4 8 S X R l b V B h d G g + U 2 V j d G l v b j E v M D U l M j B I Y X V 0 Z X M t Q W x w Z X M v U 2 9 1 c m N l P C 9 J d G V t U G F 0 a D 4 8 L 0 l 0 Z W 1 M b 2 N h d G l v b j 4 8 U 3 R h Y m x l R W 5 0 c m l l c y A v P j w v S X R l b T 4 8 S X R l b T 4 8 S X R l b U x v Y 2 F 0 a W 9 u P j x J d G V t V H l w Z T 5 G b 3 J t d W x h P C 9 J d G V t V H l w Z T 4 8 S X R l b V B h d G g + U 2 V j d G l v b j E v M D U l M j B I Y X V 0 Z X M t Q W x w Z X M v V H l w Z S U y M G 1 v Z G l m a S V D M y V B O T w v S X R l b V B h d G g + P C 9 J d G V t T G 9 j Y X R p b 2 4 + P F N 0 Y W J s Z U V u d H J p Z X M g L z 4 8 L 0 l 0 Z W 0 + P E l 0 Z W 0 + P E l 0 Z W 1 M b 2 N h d G l v b j 4 8 S X R l b V R 5 c G U + R m 9 y b X V s Y T w v S X R l b V R 5 c G U + P E l 0 Z W 1 Q Y X R o P l N l Y 3 R p b 2 4 x L z A 1 J T I w S G F 1 d G V z L U F s c G V z L 0 x p Z 2 5 l c y U y M G Z p b H R y J U M z J U E 5 Z X M 8 L 0 l 0 Z W 1 Q Y X R o P j w v S X R l b U x v Y 2 F 0 a W 9 u P j x T d G F i b G V F b n R y a W V z I C 8 + P C 9 J d G V t P j x J d G V t P j x J d G V t T G 9 j Y X R p b 2 4 + P E l 0 Z W 1 U e X B l P k Z v c m 1 1 b G E 8 L 0 l 0 Z W 1 U e X B l P j x J d G V t U G F 0 a D 5 T Z W N 0 a W 9 u M S 8 w N S U y M E h h d X R l c y 1 B b H B l c y 9 F b i 1 0 J U M z J U F B d G V z J T I w c H J v b X V z P C 9 J d G V t U G F 0 a D 4 8 L 0 l 0 Z W 1 M b 2 N h d G l v b j 4 8 U 3 R h Y m x l R W 5 0 c m l l c y A v P j w v S X R l b T 4 8 S X R l b T 4 8 S X R l b U x v Y 2 F 0 a W 9 u P j x J d G V t V H l w Z T 5 G b 3 J t d W x h P C 9 J d G V t V H l w Z T 4 8 S X R l b V B h d G g + U 2 V j d G l v b j E v M D U l M j B I Y X V 0 Z X M t Q W x w Z X M v V H l w Z S U y M G 1 v Z G l m a S V D M y V B O T E 8 L 0 l 0 Z W 1 Q Y X R o P j w v S X R l b U x v Y 2 F 0 a W 9 u P j x T d G F i b G V F b n R y a W V z I C 8 + P C 9 J d G V t P j x J d G V t P j x J d G V t T G 9 j Y X R p b 2 4 + P E l 0 Z W 1 U e X B l P k Z v c m 1 1 b G E 8 L 0 l 0 Z W 1 U e X B l P j x J d G V t U G F 0 a D 5 T Z W N 0 a W 9 u M S 8 w N S U y M E h h d X R l c y 1 B b H B l c y 9 Q Z X J z b 2 5 u Y W x p c y V D M y V B O W U l M j B h a m 9 1 d C V D M y V B O W U 8 L 0 l 0 Z W 1 Q Y X R o P j w v S X R l b U x v Y 2 F 0 a W 9 u P j x T d G F i b G V F b n R y a W V z I C 8 + P C 9 J d G V t P j x J d G V t P j x J d G V t T G 9 j Y X R p b 2 4 + P E l 0 Z W 1 U e X B l P k Z v c m 1 1 b G E 8 L 0 l 0 Z W 1 U e X B l P j x J d G V t U G F 0 a D 5 T Z W N 0 a W 9 u M S 8 w N S U y M E h h d X R l c y 1 B b H B l c y 9 Q Z X J z b 2 5 u Y W x p c y V D M y V B O W U l M j B h a m 9 1 d C V D M y V B O W U x P C 9 J d G V t U G F 0 a D 4 8 L 0 l 0 Z W 1 M b 2 N h d G l v b j 4 8 U 3 R h Y m x l R W 5 0 c m l l c y A v P j w v S X R l b T 4 8 S X R l b T 4 8 S X R l b U x v Y 2 F 0 a W 9 u P j x J d G V t V H l w Z T 5 G b 3 J t d W x h P C 9 J d G V t V H l w Z T 4 8 S X R l b V B h d G g + U 2 V j d G l v b j E v M D U l M j B I Y X V 0 Z X M t Q W x w Z X M v Q 2 9 s b 2 5 u Z X M l M j B z d X B w c m l t J U M z J U E 5 Z X M 8 L 0 l 0 Z W 1 Q Y X R o P j w v S X R l b U x v Y 2 F 0 a W 9 u P j x T d G F i b G V F b n R y a W V z I C 8 + P C 9 J d G V t P j x J d G V t P j x J d G V t T G 9 j Y X R p b 2 4 + P E l 0 Z W 1 U e X B l P k Z v c m 1 1 b G E 8 L 0 l 0 Z W 1 U e X B l P j x J d G V t U G F 0 a D 5 T Z W N 0 a W 9 u M S 8 w N S U y M E h h d X R l c y 1 B b H B l c y 9 D b 2 x v b m 5 l c y U y M H B l c m 1 1 d C V D M y V B O W V z P C 9 J d G V t U G F 0 a D 4 8 L 0 l 0 Z W 1 M b 2 N h d G l v b j 4 8 U 3 R h Y m x l R W 5 0 c m l l c y A v P j w v S X R l b T 4 8 S X R l b T 4 8 S X R l b U x v Y 2 F 0 a W 9 u P j x J d G V t V H l w Z T 5 G b 3 J t d W x h P C 9 J d G V t V H l w Z T 4 8 S X R l b V B h d G g + U 2 V j d G l v b j E v M D U l M j B I Y X V 0 Z X M t Q W x w Z X M v U G V y c 2 9 u b m F s a X M l Q z M l Q T l l J T I w Y W p v d X Q l Q z M l Q T l l M j w v S X R l b V B h d G g + P C 9 J d G V t T G 9 j Y X R p b 2 4 + P F N 0 Y W J s Z U V u d H J p Z X M g L z 4 8 L 0 l 0 Z W 0 + P E l 0 Z W 0 + P E l 0 Z W 1 M b 2 N h d G l v b j 4 8 S X R l b V R 5 c G U + R m 9 y b X V s Y T w v S X R l b V R 5 c G U + P E l 0 Z W 1 Q Y X R o P l N l Y 3 R p b 2 4 x L z A 1 J T I w S G F 1 d G V z L U F s c G V z J T I w Z m 9 y b 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x I i A v P j x F b n R y e S B U e X B l P S J O Y X Z p Z 2 F 0 a W 9 u U 3 R l c E 5 h b W U i I F Z h b H V l P S J z T m F 2 a W d h d G l v b i I g L z 4 8 R W 5 0 c n k g V H l w Z T 0 i R m l s b G V k Q 2 9 t c G x l d G V S Z X N 1 b H R U b 1 d v c m t z a G V l d C I g V m F s d W U 9 I m w w I i A v P j x F b n R y e S B U e X B l P S J G a W x s U 3 R h d H V z I i B W Y W x 1 Z T 0 i c 0 N v b X B s Z X R l I i A v P j x F b n R y e S B U e X B l P S J G a W x s Q 2 9 s d W 1 u T m F t Z X M i I F Z h b H V l P S J z W y Z x d W 9 0 O 0 5 p d m V h d S B k Z S B m b 3 J t Y X R p b 2 4 m c X V v d D s s J n F 1 b 3 Q 7 T m l 2 Z W F 1 I H N 1 c M O p c m l l d X I g w 6 A g Q m F j K z I m c X V v d D s s J n F 1 b 3 Q 7 T m l 2 Z W F 1 I E J h Y y s y J n F 1 b 3 Q 7 L C Z x d W 9 0 O 0 5 p d m V h d S B C Y W M m c X V v d D s s J n F 1 b 3 Q 7 T m l 2 Z W F 1 I E J F U C w g Q 0 F Q J n F 1 b 3 Q 7 L C Z x d W 9 0 O 0 5 p d m V h d S B D R V A s I E J F U E M m c X V v d D s s J n F 1 b 3 Q 7 T m l 2 Z W F 1 I G l u Z s O p c m l l d X I g Y X U g Q 0 V Q L C B C R V B D J n F 1 b 3 Q 7 L C Z x d W 9 0 O 1 R v d G F s J n F 1 b 3 Q 7 L C Z x d W 9 0 O 0 R l c C Z x d W 9 0 O 1 0 i I C 8 + P E V u d H J 5 I F R 5 c G U 9 I k Z p b G x D b 2 x 1 b W 5 U e X B l c y I g V m F s d W U 9 I n N C Z 0 1 E Q X d N R E F 3 T U E i I C 8 + P E V u d H J 5 I F R 5 c G U 9 I k Z p b G x M Y X N 0 V X B k Y X R l Z C I g V m F s d W U 9 I m Q y M D I z L T A 2 L T A x V D A 4 O j U 0 O j M 2 L j c 5 N j c 5 N D B a I i A v P j x F b n R y e S B U e X B l P S J G a W x s R X J y b 3 J D b 2 R l I i B W Y W x 1 Z T 0 i c 1 V u a 2 5 v d 2 4 i I C 8 + P E V u d H J 5 I F R 5 c G U 9 I k F k Z G V k V G 9 E Y X R h T W 9 k Z W w i I F Z h b H V l P S J s M C I g L z 4 8 R W 5 0 c n k g V H l w Z T 0 i U m V s Y X R p b 2 5 z a G l w S W 5 m b 0 N v b n R h a W 5 l c i I g V m F s d W U 9 I n N 7 J n F 1 b 3 Q 7 Y 2 9 s d W 1 u Q 2 9 1 b n Q m c X V v d D s 6 O S w m c X V v d D t r Z X l D b 2 x 1 b W 5 O Y W 1 l c y Z x d W 9 0 O z p b X S w m c X V v d D t x d W V y e V J l b G F 0 a W 9 u c 2 h p c H M m c X V v d D s 6 W 1 0 s J n F 1 b 3 Q 7 Y 2 9 s d W 1 u S W R l b n R p d G l l c y Z x d W 9 0 O z p b J n F 1 b 3 Q 7 U 2 V j d G l v b j E v M D U g S G F 1 d G U t Q W x w Z X M g Z m 9 y b S 9 B d X R v U m V t b 3 Z l Z E N v b H V t b n M x L n t O a X Z l Y X U g Z G U g Z m 9 y b W F 0 a W 9 u L D B 9 J n F 1 b 3 Q 7 L C Z x d W 9 0 O 1 N l Y 3 R p b 2 4 x L z A 1 I E h h d X R l L U F s c G V z I G Z v c m 0 v Q X V 0 b 1 J l b W 9 2 Z W R D b 2 x 1 b W 5 z M S 5 7 T m l 2 Z W F 1 I H N 1 c M O p c m l l d X I g w 6 A g Q m F j K z I s M X 0 m c X V v d D s s J n F 1 b 3 Q 7 U 2 V j d G l v b j E v M D U g S G F 1 d G U t Q W x w Z X M g Z m 9 y b S 9 B d X R v U m V t b 3 Z l Z E N v b H V t b n M x L n t O a X Z l Y X U g Q m F j K z I s M n 0 m c X V v d D s s J n F 1 b 3 Q 7 U 2 V j d G l v b j E v M D U g S G F 1 d G U t Q W x w Z X M g Z m 9 y b S 9 B d X R v U m V t b 3 Z l Z E N v b H V t b n M x L n t O a X Z l Y X U g Q m F j L D N 9 J n F 1 b 3 Q 7 L C Z x d W 9 0 O 1 N l Y 3 R p b 2 4 x L z A 1 I E h h d X R l L U F s c G V z I G Z v c m 0 v Q X V 0 b 1 J l b W 9 2 Z W R D b 2 x 1 b W 5 z M S 5 7 T m l 2 Z W F 1 I E J F U C w g Q 0 F Q L D R 9 J n F 1 b 3 Q 7 L C Z x d W 9 0 O 1 N l Y 3 R p b 2 4 x L z A 1 I E h h d X R l L U F s c G V z I G Z v c m 0 v Q X V 0 b 1 J l b W 9 2 Z W R D b 2 x 1 b W 5 z M S 5 7 T m l 2 Z W F 1 I E N F U C w g Q k V Q Q y w 1 f S Z x d W 9 0 O y w m c X V v d D t T Z W N 0 a W 9 u M S 8 w N S B I Y X V 0 Z S 1 B b H B l c y B m b 3 J t L 0 F 1 d G 9 S Z W 1 v d m V k Q 2 9 s d W 1 u c z E u e 0 5 p d m V h d S B p b m b D q X J p Z X V y I G F 1 I E N F U C w g Q k V Q Q y w 2 f S Z x d W 9 0 O y w m c X V v d D t T Z W N 0 a W 9 u M S 8 w N S B I Y X V 0 Z S 1 B b H B l c y B m b 3 J t L 0 F 1 d G 9 S Z W 1 v d m V k Q 2 9 s d W 1 u c z E u e 1 R v d G F s L D d 9 J n F 1 b 3 Q 7 L C Z x d W 9 0 O 1 N l Y 3 R p b 2 4 x L z A 1 I E h h d X R l L U F s c G V z I G Z v c m 0 v Q X V 0 b 1 J l b W 9 2 Z W R D b 2 x 1 b W 5 z M S 5 7 R G V w L D h 9 J n F 1 b 3 Q 7 X S w m c X V v d D t D b 2 x 1 b W 5 D b 3 V u d C Z x d W 9 0 O z o 5 L C Z x d W 9 0 O 0 t l e U N v b H V t b k 5 h b W V z J n F 1 b 3 Q 7 O l t d L C Z x d W 9 0 O 0 N v b H V t b k l k Z W 5 0 a X R p Z X M m c X V v d D s 6 W y Z x d W 9 0 O 1 N l Y 3 R p b 2 4 x L z A 1 I E h h d X R l L U F s c G V z I G Z v c m 0 v Q X V 0 b 1 J l b W 9 2 Z W R D b 2 x 1 b W 5 z M S 5 7 T m l 2 Z W F 1 I G R l I G Z v c m 1 h d G l v b i w w f S Z x d W 9 0 O y w m c X V v d D t T Z W N 0 a W 9 u M S 8 w N S B I Y X V 0 Z S 1 B b H B l c y B m b 3 J t L 0 F 1 d G 9 S Z W 1 v d m V k Q 2 9 s d W 1 u c z E u e 0 5 p d m V h d S B z d X D D q X J p Z X V y I M O g I E J h Y y s y L D F 9 J n F 1 b 3 Q 7 L C Z x d W 9 0 O 1 N l Y 3 R p b 2 4 x L z A 1 I E h h d X R l L U F s c G V z I G Z v c m 0 v Q X V 0 b 1 J l b W 9 2 Z W R D b 2 x 1 b W 5 z M S 5 7 T m l 2 Z W F 1 I E J h Y y s y L D J 9 J n F 1 b 3 Q 7 L C Z x d W 9 0 O 1 N l Y 3 R p b 2 4 x L z A 1 I E h h d X R l L U F s c G V z I G Z v c m 0 v Q X V 0 b 1 J l b W 9 2 Z W R D b 2 x 1 b W 5 z M S 5 7 T m l 2 Z W F 1 I E J h Y y w z f S Z x d W 9 0 O y w m c X V v d D t T Z W N 0 a W 9 u M S 8 w N S B I Y X V 0 Z S 1 B b H B l c y B m b 3 J t L 0 F 1 d G 9 S Z W 1 v d m V k Q 2 9 s d W 1 u c z E u e 0 5 p d m V h d S B C R V A s I E N B U C w 0 f S Z x d W 9 0 O y w m c X V v d D t T Z W N 0 a W 9 u M S 8 w N S B I Y X V 0 Z S 1 B b H B l c y B m b 3 J t L 0 F 1 d G 9 S Z W 1 v d m V k Q 2 9 s d W 1 u c z E u e 0 5 p d m V h d S B D R V A s I E J F U E M s N X 0 m c X V v d D s s J n F 1 b 3 Q 7 U 2 V j d G l v b j E v M D U g S G F 1 d G U t Q W x w Z X M g Z m 9 y b S 9 B d X R v U m V t b 3 Z l Z E N v b H V t b n M x L n t O a X Z l Y X U g a W 5 m w 6 l y a W V 1 c i B h d S B D R V A s I E J F U E M s N n 0 m c X V v d D s s J n F 1 b 3 Q 7 U 2 V j d G l v b j E v M D U g S G F 1 d G U t Q W x w Z X M g Z m 9 y b S 9 B d X R v U m V t b 3 Z l Z E N v b H V t b n M x L n t U b 3 R h b C w 3 f S Z x d W 9 0 O y w m c X V v d D t T Z W N 0 a W 9 u M S 8 w N S B I Y X V 0 Z S 1 B b H B l c y B m b 3 J t L 0 F 1 d G 9 S Z W 1 v d m V k Q 2 9 s d W 1 u c z E u e 0 R l c C w 4 f S Z x d W 9 0 O 1 0 s J n F 1 b 3 Q 7 U m V s Y X R p b 2 5 z a G l w S W 5 m b y Z x d W 9 0 O z p b X X 0 i I C 8 + P C 9 T d G F i b G V F b n R y a W V z P j w v S X R l b T 4 8 S X R l b T 4 8 S X R l b U x v Y 2 F 0 a W 9 u P j x J d G V t V H l w Z T 5 G b 3 J t d W x h P C 9 J d G V t V H l w Z T 4 8 S X R l b V B h d G g + U 2 V j d G l v b j E v M D U l M j B I Y X V 0 Z X M t Q W x w Z X M l M j B m b 3 J t L 1 N v d X J j Z T w v S X R l b V B h d G g + P C 9 J d G V t T G 9 j Y X R p b 2 4 + P F N 0 Y W J s Z U V u d H J p Z X M g L z 4 8 L 0 l 0 Z W 0 + P E l 0 Z W 0 + P E l 0 Z W 1 M b 2 N h d G l v b j 4 8 S X R l b V R 5 c G U + R m 9 y b X V s Y T w v S X R l b V R 5 c G U + P E l 0 Z W 1 Q Y X R o P l N l Y 3 R p b 2 4 x L z A 1 J T I w S G F 1 d G V z L U F s c G V z J T I w Z m 9 y b S 9 U e X B l J T I w b W 9 k a W Z p J U M z J U E 5 P C 9 J d G V t U G F 0 a D 4 8 L 0 l 0 Z W 1 M b 2 N h d G l v b j 4 8 U 3 R h Y m x l R W 5 0 c m l l c y A v P j w v S X R l b T 4 8 S X R l b T 4 8 S X R l b U x v Y 2 F 0 a W 9 u P j x J d G V t V H l w Z T 5 G b 3 J t d W x h P C 9 J d G V t V H l w Z T 4 8 S X R l b V B h d G g + U 2 V j d G l v b j E v M D U l M j B I Y X V 0 Z X M t Q W x w Z X M l M j B m b 3 J t L 0 x p Z 2 5 l c y U y M G Z p b H R y J U M z J U E 5 Z X M 8 L 0 l 0 Z W 1 Q Y X R o P j w v S X R l b U x v Y 2 F 0 a W 9 u P j x T d G F i b G V F b n R y a W V z I C 8 + P C 9 J d G V t P j x J d G V t P j x J d G V t T G 9 j Y X R p b 2 4 + P E l 0 Z W 1 U e X B l P k Z v c m 1 1 b G E 8 L 0 l 0 Z W 1 U e X B l P j x J d G V t U G F 0 a D 5 T Z W N 0 a W 9 u M S 8 w N S U y M E h h d X R l c y 1 B b H B l c y U y M G Z v c m 0 v R W 4 t d C V D M y V B Q X R l c y U y M H B y b 2 1 1 c z w v S X R l b V B h d G g + P C 9 J d G V t T G 9 j Y X R p b 2 4 + P F N 0 Y W J s Z U V u d H J p Z X M g L z 4 8 L 0 l 0 Z W 0 + P E l 0 Z W 0 + P E l 0 Z W 1 M b 2 N h d G l v b j 4 8 S X R l b V R 5 c G U + R m 9 y b X V s Y T w v S X R l b V R 5 c G U + P E l 0 Z W 1 Q Y X R o P l N l Y 3 R p b 2 4 x L z A 1 J T I w S G F 1 d G V z L U F s c G V z J T I w Z m 9 y b S 9 U e X B l J T I w b W 9 k a W Z p J U M z J U E 5 M T w v S X R l b V B h d G g + P C 9 J d G V t T G 9 j Y X R p b 2 4 + P F N 0 Y W J s Z U V u d H J p Z X M g L z 4 8 L 0 l 0 Z W 0 + P E l 0 Z W 0 + P E l 0 Z W 1 M b 2 N h d G l v b j 4 8 S X R l b V R 5 c G U + R m 9 y b X V s Y T w v S X R l b V R 5 c G U + P E l 0 Z W 1 Q Y X R o P l N l Y 3 R p b 2 4 x L z A 1 J T I w S G F 1 d G V z L U F s c G V z J T I w Z m 9 y b S 9 Q Z X J z b 2 5 u Y W x p c y V D M y V B O W U l M j B h a m 9 1 d C V D M y V B O W U 8 L 0 l 0 Z W 1 Q Y X R o P j w v S X R l b U x v Y 2 F 0 a W 9 u P j x T d G F i b G V F b n R y a W V z I C 8 + P C 9 J d G V t P j x J d G V t P j x J d G V t T G 9 j Y X R p b 2 4 + P E l 0 Z W 1 U e X B l P k Z v c m 1 1 b G E 8 L 0 l 0 Z W 1 U e X B l P j x J d G V t U G F 0 a D 5 T Z W N 0 a W 9 u M S 8 x M y U y M E J v d W N o Z X M t Z H U t U m g l Q z M l Q j R u Z S U y M G Z v c m 0 v V m F s Z X V y J T I w c m V t c G x h Y y V D M y V B O W U 8 L 0 l 0 Z W 1 Q Y X R o P j w v S X R l b U x v Y 2 F 0 a W 9 u P j x T d G F i b G V F b n R y a W V z I C 8 + P C 9 J d G V t P j x J d G V t P j x J d G V t T G 9 j Y X R p b 2 4 + P E l 0 Z W 1 U e X B l P k Z v c m 1 1 b G E 8 L 0 l 0 Z W 1 U e X B l P j x J d G V t U G F 0 a D 5 T Z W N 0 a W 9 u M S 8 4 M y U y M F Z h c i U y M G Z v c m 0 v V m F s Z X V y J T I w c m V t c G x h Y y V D M y V B O W U 8 L 0 l 0 Z W 1 Q Y X R o P j w v S X R l b U x v Y 2 F 0 a W 9 u P j x T d G F i b G V F b n R y a W V z I C 8 + P C 9 J d G V t P j x J d G V t P j x J d G V t T G 9 j Y X R p b 2 4 + P E l 0 Z W 1 U e X B l P k Z v c m 1 1 b G E 8 L 0 l 0 Z W 1 U e X B l P j x J d G V t U G F 0 a D 5 T Z W N 0 a W 9 u M S 8 4 M y U y M F Z h c i U y M G Z v c m 0 v Q 2 9 s b 2 5 u Z X M l M j B z d X B w c m l t J U M z J U E 5 Z X M 8 L 0 l 0 Z W 1 Q Y X R o P j w v S X R l b U x v Y 2 F 0 a W 9 u P j x T d G F i b G V F b n R y a W V z I C 8 + P C 9 J d G V t P j x J d G V t P j x J d G V t T G 9 j Y X R p b 2 4 + P E l 0 Z W 1 U e X B l P k Z v c m 1 1 b G E 8 L 0 l 0 Z W 1 U e X B l P j x J d G V t U G F 0 a D 5 T Z W N 0 a W 9 u M S 8 4 N C U y M F Z h d W N s d X N l J T I w Z m 9 y b S 9 B d X R y Z X M l M j B j b 2 x v b m 5 l c y U y M H N 1 c H B y a W 0 l Q z M l Q T l l c z w v S X R l b V B h d G g + P C 9 J d G V t T G 9 j Y X R p b 2 4 + P F N 0 Y W J s Z U V u d H J p Z X M g L z 4 8 L 0 l 0 Z W 0 + P E l 0 Z W 0 + P E l 0 Z W 1 M b 2 N h d G l v b j 4 8 S X R l b V R 5 c G U + R m 9 y b X V s Y T w v S X R l b V R 5 c G U + P E l 0 Z W 1 Q Y X R o P l N l Y 3 R p b 2 4 x L z g 0 J T I w V m F 1 Y 2 x 1 c 2 U l M j B m b 3 J t L 1 Z h b G V 1 c i U y M H J l b X B s Y W M l Q z M l Q T l l M T w v S X R l b V B h d G g + P C 9 J d G V t T G 9 j Y X R p b 2 4 + P F N 0 Y W J s Z U V u d H J p Z X M g L z 4 8 L 0 l 0 Z W 0 + P E l 0 Z W 0 + P E l 0 Z W 1 M b 2 N h d G l v b j 4 8 S X R l b V R 5 c G U + R m 9 y b X V s Y T w v S X R l b V R 5 c G U + P E l 0 Z W 1 Q Y X R o P l N l Y 3 R p b 2 4 x L 2 Z v c m 0 8 L 0 l 0 Z W 1 Q Y X R o P j w v S X R l b U x v Y 2 F 0 a W 9 u P j x T d G F i b G V F b n R y a W V z P j x F b n R y e S B U e X B l P S J J c 1 B y a X Z h d G U i I F Z h b H V l P S J s M C I g L z 4 8 R W 5 0 c n k g V H l w Z T 0 i R m l s b E V u Y W J s Z W Q i I F Z h b H V l P S J s M S I g L z 4 8 R W 5 0 c n k g V H l w Z T 0 i U m V s Y X R p b 2 5 z a G l w S W 5 m b 0 N v b n R h a W 5 l c i I g V m F s d W U 9 I n N 7 J n F 1 b 3 Q 7 Y 2 9 s d W 1 u Q 2 9 1 b n Q m c X V v d D s 6 N C w m c X V v d D t r Z X l D b 2 x 1 b W 5 O Y W 1 l c y Z x d W 9 0 O z p b X S w m c X V v d D t x d W V y e V J l b G F 0 a W 9 u c 2 h p c H M m c X V v d D s 6 W 1 0 s J n F 1 b 3 Q 7 Y 2 9 s d W 1 u S W R l b n R p d G l l c y Z x d W 9 0 O z p b J n F 1 b 3 Q 7 U 2 V j d G l v b j E v Z m 9 y b S 9 B d X R v U m V t b 3 Z l Z E N v b H V t b n M x L n t E Z X A s M H 0 m c X V v d D s s J n F 1 b 3 Q 7 U 2 V j d G l v b j E v Z m 9 y b S 9 B d X R v U m V t b 3 Z l Z E N v b H V t b n M x L n t T d G F 0 d X Q s M X 0 m c X V v d D s s J n F 1 b 3 Q 7 U 2 V j d G l v b j E v Z m 9 y b S 9 B d X R v U m V t b 3 Z l Z E N v b H V t b n M x L n t O a X Z l Y X U g Q k V Q L C B D Q V A s M n 0 m c X V v d D s s J n F 1 b 3 Q 7 U 2 V j d G l v b j E v Z m 9 y b S 9 B d X R v U m V t b 3 Z l Z E N v b H V t b n M x L n t Q Y X J 0 I E N B U C 1 C R V A s M 3 0 m c X V v d D t d L C Z x d W 9 0 O 0 N v b H V t b k N v d W 5 0 J n F 1 b 3 Q 7 O j Q s J n F 1 b 3 Q 7 S 2 V 5 Q 2 9 s d W 1 u T m F t Z X M m c X V v d D s 6 W 1 0 s J n F 1 b 3 Q 7 Q 2 9 s d W 1 u S W R l b n R p d G l l c y Z x d W 9 0 O z p b J n F 1 b 3 Q 7 U 2 V j d G l v b j E v Z m 9 y b S 9 B d X R v U m V t b 3 Z l Z E N v b H V t b n M x L n t E Z X A s M H 0 m c X V v d D s s J n F 1 b 3 Q 7 U 2 V j d G l v b j E v Z m 9 y b S 9 B d X R v U m V t b 3 Z l Z E N v b H V t b n M x L n t T d G F 0 d X Q s M X 0 m c X V v d D s s J n F 1 b 3 Q 7 U 2 V j d G l v b j E v Z m 9 y b S 9 B d X R v U m V t b 3 Z l Z E N v b H V t b n M x L n t O a X Z l Y X U g Q k V Q L C B D Q V A s M n 0 m c X V v d D s s J n F 1 b 3 Q 7 U 2 V j d G l v b j E v Z m 9 y b S 9 B d X R v U m V t b 3 Z l Z E N v b H V t b n M x L n t Q Y X J 0 I E N B U C 1 C R V A s M 3 0 m c X V v d D t d L C Z x d W 9 0 O 1 J l b G F 0 a W 9 u c 2 h p c E l u Z m 8 m c X V v d D s 6 W 1 1 9 I i A v P j x F b n R y e S B U e X B l P S J G a W x s U 3 R h d H V z I i B W Y W x 1 Z T 0 i c 0 N v b X B s Z X R l I i A v P j x F b n R y e S B U e X B l P S J O Y X Z p Z 2 F 0 a W 9 u U 3 R l c E 5 h b W U i I F Z h b H V l P S J z T m F 2 a W d h d G l v b i I g L z 4 8 R W 5 0 c n k g V H l w Z T 0 i T m F t Z V V w Z G F 0 Z W R B Z n R l c k Z p b G w i I F Z h b H V l P S J s M C I g L z 4 8 R W 5 0 c n k g V H l w Z T 0 i U m V z d W x 0 V H l w Z S I g V m F s d W U 9 I n N U Y W J s Z S I g L z 4 8 R W 5 0 c n k g V H l w Z T 0 i Q n V m Z m V y T m V 4 d F J l Z n J l c 2 g i I F Z h b H V l P S J s M S I g L z 4 8 R W 5 0 c n k g V H l w Z T 0 i R m l s b G V k Q 2 9 t c G x l d G V S Z X N 1 b H R U b 1 d v c m t z a G V l d C I g V m F s d W U 9 I m w x I i A v P j x F b n R y e S B U e X B l P S J G a W x s V G 9 E Y X R h T W 9 k Z W x F b m F i b G V k I i B W Y W x 1 Z T 0 i b D A i I C 8 + P E V u d H J 5 I F R 5 c G U 9 I l J l Y 2 9 2 Z X J 5 V G F y Z 2 V 0 U 2 h l Z X Q i I F Z h b H V l P S J z R m V 1 a W w x I i A v P j x F b n R y e S B U e X B l P S J S Z W N v d m V y e V R h c m d l d E N v b H V t b i I g V m F s d W U 9 I m w x I i A v P j x F b n R y e S B U e X B l P S J S Z W N v d m V y e V R h c m d l d F J v d y I g V m F s d W U 9 I m w z M i I g L z 4 8 R W 5 0 c n k g V H l w Z T 0 i R m l s b E N v d W 5 0 I i B W Y W x 1 Z T 0 i b D E y I i A v P j x F b n R y e S B U e X B l P S J B Z G R l Z F R v R G F 0 Y U 1 v Z G V s I i B W Y W x 1 Z T 0 i b D A i I C 8 + P E V u d H J 5 I F R 5 c G U 9 I k Z p b G x F c n J v c k N v d W 5 0 I i B W Y W x 1 Z T 0 i b D A i I C 8 + P E V u d H J 5 I F R 5 c G U 9 I k Z p b G x F c n J v c k N v Z G U i I F Z h b H V l P S J z V W 5 r b m 9 3 b i I g L z 4 8 R W 5 0 c n k g V H l w Z T 0 i R m l s b E N v b H V t b k 5 h b W V z I i B W Y W x 1 Z T 0 i c 1 s m c X V v d D t E Z X A m c X V v d D s s J n F 1 b 3 Q 7 U 3 R h d H V 0 J n F 1 b 3 Q 7 L C Z x d W 9 0 O 0 5 p d m V h d S B C R V A s I E N B U C Z x d W 9 0 O y w m c X V v d D t Q Y X J 0 I E N B U C 1 C R V A m c X V v d D t d I i A v P j x F b n R y e S B U e X B l P S J G a W x s V G F y Z 2 V 0 I i B W Y W x 1 Z T 0 i c 1 R h Y m x l Y X V f Z m 9 y b S I g L z 4 8 R W 5 0 c n k g V H l w Z T 0 i R m l s b E 9 i a m V j d F R 5 c G U i I F Z h b H V l P S J z V G F i b G U i I C 8 + P E V u d H J 5 I F R 5 c G U 9 I k Z p b G x M Y X N 0 V X B k Y X R l Z C I g V m F s d W U 9 I m Q y M D I z L T A 2 L T A x V D A 5 O j A y O j I x L j k 5 N j I w N z N a I i A v P j x F b n R y e S B U e X B l P S J G a W x s Q 2 9 s d W 1 u V H l w Z X M i I F Z h b H V l P S J z Q U F Z R E J B P T 0 i I C 8 + P E V u d H J 5 I F R 5 c G U 9 I l F 1 Z X J 5 S U Q i I F Z h b H V l P S J z Y j N l Z G I 2 M G E t Z m R i N y 0 0 N z B h L W J i N j g t Z D F l Z j N k N z M 0 N W Y 0 I i A v P j w v U 3 R h Y m x l R W 5 0 c m l l c z 4 8 L 0 l 0 Z W 0 + P E l 0 Z W 0 + P E l 0 Z W 1 M b 2 N h d G l v b j 4 8 S X R l b V R 5 c G U + R m 9 y b X V s Y T w v S X R l b V R 5 c G U + P E l 0 Z W 1 Q Y X R o P l N l Y 3 R p b 2 4 x L 2 Z v c m 0 v U 2 9 1 c m N l P C 9 J d G V t U G F 0 a D 4 8 L 0 l 0 Z W 1 M b 2 N h d G l v b j 4 8 U 3 R h Y m x l R W 5 0 c m l l c y A v P j w v S X R l b T 4 8 S X R l b T 4 8 S X R l b U x v Y 2 F 0 a W 9 u P j x J d G V t V H l w Z T 5 G b 3 J t d W x h P C 9 J d G V t V H l w Z T 4 8 S X R l b V B h d G g + U 2 V j d G l v b j E v Z m 9 y b S 9 D b 2 x v b m 5 l c y U y M H N 1 c H B y a W 0 l Q z M l Q T l l c z w v S X R l b V B h d G g + P C 9 J d G V t T G 9 j Y X R p b 2 4 + P F N 0 Y W J s Z U V u d H J p Z X M g L z 4 8 L 0 l 0 Z W 0 + P E l 0 Z W 0 + P E l 0 Z W 1 M b 2 N h d G l v b j 4 8 S X R l b V R 5 c G U + R m 9 y b X V s Y T w v S X R l b V R 5 c G U + P E l 0 Z W 1 Q Y X R o P l N l Y 3 R p b 2 4 x L 2 Z v c m 0 v Q 2 9 s b 2 5 u Z X M l M j B w Z X J t d X Q l Q z M l Q T l l c z w v S X R l b V B h d G g + P C 9 J d G V t T G 9 j Y X R p b 2 4 + P F N 0 Y W J s Z U V u d H J p Z X M g L z 4 8 L 0 l 0 Z W 0 + P E l 0 Z W 0 + P E l 0 Z W 1 M b 2 N h d G l v b j 4 8 S X R l b V R 5 c G U + R m 9 y b X V s Y T w v S X R l b V R 5 c G U + P E l 0 Z W 1 Q Y X R o P l N l Y 3 R p b 2 4 x L 2 Z v c m 0 v Q 2 9 s b 2 5 u Z X M l M j B y Z W 5 v b W 0 l Q z M l Q T l l c z w v S X R l b V B h d G g + P C 9 J d G V t T G 9 j Y X R p b 2 4 + P F N 0 Y W J s Z U V u d H J p Z X M g L z 4 8 L 0 l 0 Z W 0 + P E l 0 Z W 0 + P E l 0 Z W 1 M b 2 N h d G l v b j 4 8 S X R l b V R 5 c G U + R m 9 y b X V s Y T w v S X R l b V R 5 c G U + P E l 0 Z W 1 Q Y X R o P l N l Y 3 R p b 2 4 x L 2 Z v c m 0 v V m F s Z X V y J T I w c m V t c G x h Y y V D M y V B O W U 8 L 0 l 0 Z W 1 Q Y X R o P j w v S X R l b U x v Y 2 F 0 a W 9 u P j x T d G F i b G V F b n R y a W V z I C 8 + P C 9 J d G V t P j x J d G V t P j x J d G V t T G 9 j Y X R p b 2 4 + P E l 0 Z W 1 U e X B l P k Z v c m 1 1 b G E 8 L 0 l 0 Z W 1 U e X B l P j x J d G V t U G F 0 a D 5 T Z W N 0 a W 9 u M S 9 m b 3 J t L 1 Z h b G V 1 c i U y M H J l b X B s Y W M l Q z M l Q T l l M T w v S X R l b V B h d G g + P C 9 J d G V t T G 9 j Y X R p b 2 4 + P F N 0 Y W J s Z U V u d H J p Z X M g L z 4 8 L 0 l 0 Z W 0 + P E l 0 Z W 0 + P E l 0 Z W 1 M b 2 N h d G l v b j 4 8 S X R l b V R 5 c G U + R m 9 y b X V s Y T w v S X R l b V R 5 c G U + P E l 0 Z W 1 Q Y X R o P l N l Y 3 R p b 2 4 x L 2 Z v c m 0 v U G V y c 2 9 u b m F s a X M l Q z M l Q T l l J T I w Y W p v d X Q l Q z M l Q T l l P C 9 J d G V t U G F 0 a D 4 8 L 0 l 0 Z W 1 M b 2 N h d G l v b j 4 8 U 3 R h Y m x l R W 5 0 c m l l c y A v P j w v S X R l b T 4 8 S X R l b T 4 8 S X R l b U x v Y 2 F 0 a W 9 u P j x J d G V t V H l w Z T 5 G b 3 J t d W x h P C 9 J d G V t V H l w Z T 4 8 S X R l b V B h d G g + U 2 V j d G l v b j E v Z m 9 y b S 9 U e X B l J T I w b W 9 k a W Z p J U M z J U E 5 P C 9 J d G V t U G F 0 a D 4 8 L 0 l 0 Z W 1 M b 2 N h d G l v b j 4 8 U 3 R h Y m x l R W 5 0 c m l l c y A v P j w v S X R l b T 4 8 S X R l b T 4 8 S X R l b U x v Y 2 F 0 a W 9 u P j x J d G V t V H l w Z T 5 G b 3 J t d W x h P C 9 J d G V t V H l w Z T 4 8 S X R l b V B h d G g + U 2 V j d G l v b j E v c 2 V 4 Z S 9 D b 2 x v b m 5 l c y U y M H N 1 c H B y a W 0 l Q z M l Q T l l c z E 8 L 0 l 0 Z W 1 Q Y X R o P j w v S X R l b U x v Y 2 F 0 a W 9 u P j x T d G F i b G V F b n R y a W V z I C 8 + P C 9 J d G V t P j x J d G V t P j x J d G V t T G 9 j Y X R p b 2 4 + P E l 0 Z W 1 U e X B l P k Z v c m 1 1 b G E 8 L 0 l 0 Z W 1 U e X B l P j x J d G V t U G F 0 a D 5 T Z W N 0 a W 9 u M S 9 h Z 2 U v Q 2 9 s b 2 5 u Z X M l M j B z d X B w c m l t J U M z J U E 5 Z X M 8 L 0 l 0 Z W 1 Q Y X R o P j w v S X R l b U x v Y 2 F 0 a W 9 u P j x T d G F i b G V F b n R y a W V z I C 8 + P C 9 J d G V t P j x J d G V t P j x J d G V t T G 9 j Y X R p b 2 4 + P E l 0 Z W 1 U e X B l P k Z v c m 1 1 b G E 8 L 0 l 0 Z W 1 U e X B l P j x J d G V t U G F 0 a D 5 T Z W N 0 a W 9 u M S 9 m b 3 J t L 0 N v b G 9 u b m V z J T I w c 3 V w c H J p b S V D M y V B O W V z M T w v S X R l b V B h d G g + P C 9 J d G V t T G 9 j Y X R p b 2 4 + P F N 0 Y W J s Z U V u d H J p Z X M g L z 4 8 L 0 l 0 Z W 0 + P C 9 J d G V t c z 4 8 L 0 x v Y 2 F s U G F j a 2 F n Z U 1 l d G F k Y X R h R m l s Z T 4 W A A A A U E s F B g A A A A A A A A A A A A A A A A A A A A A A A N o A A A A B A A A A 0 I y d 3 w E V 0 R G M e g D A T 8 K X 6 w E A A A D j y y n 7 q 6 + j T 7 0 M A / N 7 b W U t A A A A A A I A A A A A A A N m A A D A A A A A E A A A A A / r s P S V 2 3 h l e R l 1 / b N z 3 R k A A A A A B I A A A K A A A A A Q A A A A c O v a J y X o m e p N g 2 S B d t o C E V A A A A B r l q c H g b 5 8 w r B y C k s k Y + x D d A l u 0 e k 4 Q j B X 6 / p 5 E j B V d S / L a Z O J l I f 3 F x x F D L E g 0 M w K 1 q i c T 4 a e U U E + 6 o 1 + 1 U P Z w Z t A D b L v + B j 5 O l 8 W a R T L H h Q A A A B f U F w V g L z y F o c O e 5 8 W + S / B 2 T L c c g = = < / D a t a M a s h u p > 
</file>

<file path=customXml/itemProps1.xml><?xml version="1.0" encoding="utf-8"?>
<ds:datastoreItem xmlns:ds="http://schemas.openxmlformats.org/officeDocument/2006/customXml" ds:itemID="{FB0B872A-4235-481D-91A8-ECE9EAEDE39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Axe - Formation et alternance</vt:lpstr>
      <vt:lpstr>21 DEBOE en formation</vt:lpstr>
      <vt:lpstr>22 OF et PSH en FCDE</vt:lpstr>
      <vt:lpstr>23 Contrat apprentissage PSH_TP</vt:lpstr>
      <vt:lpstr>24 Contrat de pro PSH_TP</vt:lpstr>
      <vt:lpstr>25 RHF</vt:lpstr>
      <vt:lpstr>Requêtes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Fabien Mirosa</dc:creator>
  <cp:lastModifiedBy>Anaïs Heraud</cp:lastModifiedBy>
  <dcterms:created xsi:type="dcterms:W3CDTF">2015-06-05T18:17:20Z</dcterms:created>
  <dcterms:modified xsi:type="dcterms:W3CDTF">2024-04-05T07:05:30Z</dcterms:modified>
</cp:coreProperties>
</file>