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-DATA1\Partage\travaux\Projets en cours\Mission Handicap\PRITH\Suivi PRITH 2023\_Rédaction 2024\TDB Prith\"/>
    </mc:Choice>
  </mc:AlternateContent>
  <xr:revisionPtr revIDLastSave="0" documentId="13_ncr:1_{4971590B-88CD-4A39-AA41-D6678E511F8F}" xr6:coauthVersionLast="47" xr6:coauthVersionMax="47" xr10:uidLastSave="{00000000-0000-0000-0000-000000000000}"/>
  <bookViews>
    <workbookView xWindow="19630" yWindow="850" windowWidth="17420" windowHeight="19160" tabRatio="872" firstSheet="1" activeTab="2" xr2:uid="{D10A3F69-3C4D-4F21-AC94-0B3F1A5BEAFC}"/>
  </bookViews>
  <sheets>
    <sheet name="Axe - Maintien dans l'emploi" sheetId="3" r:id="rId1"/>
    <sheet name="31 Les situations à risque" sheetId="4" r:id="rId2"/>
    <sheet name="32 Avis prononcés" sheetId="5" r:id="rId3"/>
    <sheet name="33 Les prises en charge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53" i="4"/>
  <c r="D97" i="5"/>
  <c r="D95" i="5"/>
  <c r="D70" i="4"/>
  <c r="C17" i="1"/>
  <c r="D51" i="1"/>
  <c r="D48" i="1"/>
  <c r="D49" i="1"/>
  <c r="D47" i="1"/>
  <c r="C49" i="5" l="1"/>
  <c r="C41" i="5"/>
  <c r="C33" i="5"/>
  <c r="C25" i="5"/>
  <c r="C17" i="5"/>
  <c r="D63" i="5" l="1"/>
  <c r="D64" i="5"/>
  <c r="D66" i="5"/>
  <c r="D67" i="5"/>
  <c r="D68" i="5"/>
  <c r="D70" i="5"/>
  <c r="D71" i="5"/>
  <c r="D72" i="5"/>
  <c r="D74" i="5"/>
  <c r="D75" i="5"/>
  <c r="D76" i="5"/>
  <c r="D78" i="5"/>
  <c r="D79" i="5"/>
  <c r="D80" i="5"/>
  <c r="D82" i="5"/>
  <c r="D83" i="5"/>
  <c r="D84" i="5"/>
  <c r="D62" i="5"/>
  <c r="D102" i="4"/>
  <c r="D103" i="4"/>
  <c r="D104" i="4"/>
  <c r="D105" i="4"/>
  <c r="D106" i="4"/>
  <c r="D54" i="4"/>
  <c r="D55" i="4"/>
  <c r="D56" i="4"/>
  <c r="D57" i="4"/>
  <c r="D58" i="4"/>
  <c r="D59" i="4"/>
  <c r="D35" i="1"/>
  <c r="D30" i="1"/>
  <c r="D31" i="1"/>
  <c r="D32" i="1"/>
  <c r="D33" i="1"/>
  <c r="D34" i="1"/>
  <c r="D29" i="1"/>
  <c r="D17" i="1" l="1"/>
  <c r="D12" i="1"/>
  <c r="D13" i="1"/>
  <c r="D14" i="1"/>
  <c r="D15" i="1"/>
  <c r="D16" i="1"/>
  <c r="D11" i="1"/>
  <c r="D490" i="1" l="1"/>
  <c r="D491" i="1"/>
  <c r="D492" i="1"/>
  <c r="D493" i="1"/>
  <c r="D494" i="1"/>
  <c r="D495" i="1"/>
  <c r="D489" i="1"/>
  <c r="D77" i="1" l="1"/>
  <c r="D78" i="1"/>
  <c r="D79" i="1"/>
  <c r="D80" i="1"/>
  <c r="D81" i="1"/>
  <c r="D76" i="1"/>
  <c r="D69" i="1"/>
  <c r="D64" i="1"/>
  <c r="D65" i="1"/>
  <c r="D66" i="1"/>
  <c r="D67" i="1"/>
  <c r="D68" i="1"/>
  <c r="D63" i="1"/>
  <c r="D82" i="1" l="1"/>
</calcChain>
</file>

<file path=xl/sharedStrings.xml><?xml version="1.0" encoding="utf-8"?>
<sst xmlns="http://schemas.openxmlformats.org/spreadsheetml/2006/main" count="642" uniqueCount="100">
  <si>
    <t>Provence - Alpes - Côte d'Azur</t>
  </si>
  <si>
    <t>Alpes-de-Haute-Provence</t>
  </si>
  <si>
    <t>Hautes-Alpes</t>
  </si>
  <si>
    <t>Alpes-Maritimes</t>
  </si>
  <si>
    <t>Bouches-du-Rhône</t>
  </si>
  <si>
    <t>Var</t>
  </si>
  <si>
    <t>Vaucluse</t>
  </si>
  <si>
    <t>s</t>
  </si>
  <si>
    <t>Moins de 10 salariés</t>
  </si>
  <si>
    <t>Sommaire :</t>
  </si>
  <si>
    <t>Onglet 33</t>
  </si>
  <si>
    <t>Onglet 32</t>
  </si>
  <si>
    <t>Onglet 31</t>
  </si>
  <si>
    <t>- Les situations à risque (potentiel de maintien)</t>
  </si>
  <si>
    <t>- Avis prononcés par les services de médecine du travail</t>
  </si>
  <si>
    <t>- Les prises en charge dans le cadre d’un maintien dans l’emploi</t>
  </si>
  <si>
    <t>Part des plus de 45 ans</t>
  </si>
  <si>
    <r>
      <t>É</t>
    </r>
    <r>
      <rPr>
        <sz val="9"/>
        <color rgb="FF000000"/>
        <rFont val="Open Sans"/>
        <family val="2"/>
      </rPr>
      <t>volution 2021-2022</t>
    </r>
  </si>
  <si>
    <t>RÉGIME GÉNÉRAL</t>
  </si>
  <si>
    <t>RÉGIME AGRICOLE</t>
  </si>
  <si>
    <t>Accidents du travail avec arrêt</t>
  </si>
  <si>
    <t>RÉGIME DES GENS DE MER</t>
  </si>
  <si>
    <t xml:space="preserve">Apte/attestation de suivi </t>
  </si>
  <si>
    <t>Apte avec restriction / aménagement du poste</t>
  </si>
  <si>
    <t>Inapte au poste, apte à un autre</t>
  </si>
  <si>
    <t>Inapte temporaire</t>
  </si>
  <si>
    <t>Inapte : à tous les postes, tout maintien du salarié dans un emploi serait gravement préjudiciable à sa santé, l’état de santé du salarié fait obstacle à tout reclassement</t>
  </si>
  <si>
    <t>Avis d’aptitude</t>
  </si>
  <si>
    <t>Aménagement ou changement de poste</t>
  </si>
  <si>
    <t>Étude de poste</t>
  </si>
  <si>
    <t>Visite de pré-reprise</t>
  </si>
  <si>
    <t>Avis d’inaptitude temporaire</t>
  </si>
  <si>
    <t>Avis d’inaptitude</t>
  </si>
  <si>
    <t>Nombre de marins reconnus définitivement inaptes à la navigation</t>
  </si>
  <si>
    <t>Nombre de marins actifs</t>
  </si>
  <si>
    <t>-</t>
  </si>
  <si>
    <t xml:space="preserve">MSA Alpes-Vaucluse </t>
  </si>
  <si>
    <t xml:space="preserve">MSA Provence Azur </t>
  </si>
  <si>
    <t>Nombre de bénéficiaires d'une intervention individuelle</t>
  </si>
  <si>
    <t>BÉNÉFICIAIRES D’UN ACCOMPAGNEMENT DU SERVICE SOCIAL DE LA CARSAT</t>
  </si>
  <si>
    <t xml:space="preserve">BÉNÉFICIAIRES D’UN ACCOMPAGNEMENT PAR LES SERVICES DE L’ACTION SANITAIRE ET SOCIALE </t>
  </si>
  <si>
    <t>Nombre de bénéficiaires d’un accompagnement individuel</t>
  </si>
  <si>
    <t>BÉNÉFICIAIRES D’UN ACCOMPAGNEMENT DU SERVICE SOCIAL MARITIME</t>
  </si>
  <si>
    <t>Nombre de parcours ouverts dans l'année (Ensemble privé et public)</t>
  </si>
  <si>
    <t>Nombre de parcours traités dans l'année</t>
  </si>
  <si>
    <t>Médecine du travail (secteur privé)</t>
  </si>
  <si>
    <t>Employeurs privés</t>
  </si>
  <si>
    <t>Salarié ou agent concerné</t>
  </si>
  <si>
    <t>Employeurs publics</t>
  </si>
  <si>
    <t>MSA</t>
  </si>
  <si>
    <t>10 à 19 salariés</t>
  </si>
  <si>
    <t>20 à 49 salariés</t>
  </si>
  <si>
    <t>50 à 99 salariés</t>
  </si>
  <si>
    <t>100 à 249 salariés</t>
  </si>
  <si>
    <t>250 à 349 salariés</t>
  </si>
  <si>
    <t>350 à 499 salariés</t>
  </si>
  <si>
    <t>500 à 999 salariés</t>
  </si>
  <si>
    <t>1000 salariés et plus</t>
  </si>
  <si>
    <t>Part des moins de 25 ans</t>
  </si>
  <si>
    <t>Part des 50 ans et plus</t>
  </si>
  <si>
    <t>Niveau de qualification (parts)</t>
  </si>
  <si>
    <t>Manœuvres, ouvriers spécialisés</t>
  </si>
  <si>
    <t>Ouvriers qualifiés</t>
  </si>
  <si>
    <t>Employés non qualifiés</t>
  </si>
  <si>
    <t>Employés qualifiés</t>
  </si>
  <si>
    <t>Techniciens, agents de maîtrise</t>
  </si>
  <si>
    <t>Cadres</t>
  </si>
  <si>
    <t>Données non déterminées</t>
  </si>
  <si>
    <t>Handicap principal (parts)</t>
  </si>
  <si>
    <t>Déficience motrice</t>
  </si>
  <si>
    <t>Déficience visuelle</t>
  </si>
  <si>
    <t>Déficience auditive</t>
  </si>
  <si>
    <t>Handicap mental</t>
  </si>
  <si>
    <t>Handicap psychique</t>
  </si>
  <si>
    <t>Maladie invalidante</t>
  </si>
  <si>
    <t>Multi-handicap</t>
  </si>
  <si>
    <t>Répartition en 2022</t>
  </si>
  <si>
    <t xml:space="preserve">Aide à l’adaptation des situations de travail (employeur ou travailleur indépendant) </t>
  </si>
  <si>
    <t xml:space="preserve">Prestation spécifique </t>
  </si>
  <si>
    <t>Aide au maintien dans l’emploi</t>
  </si>
  <si>
    <t xml:space="preserve">Aide à la compensation du handicap (salarié ou travailleur indépendant) </t>
  </si>
  <si>
    <t>Aide à la formation</t>
  </si>
  <si>
    <t>Reconnaissance de la lourdeur du handicap</t>
  </si>
  <si>
    <t>Pension d’invalidité</t>
  </si>
  <si>
    <t>Prestation de compensation du handicap</t>
  </si>
  <si>
    <t>Temps partiel thérapeutique</t>
  </si>
  <si>
    <t>Aide à la mobilité</t>
  </si>
  <si>
    <t>Contrat de rééducation en entreprise</t>
  </si>
  <si>
    <t>Aide au tutorat</t>
  </si>
  <si>
    <t xml:space="preserve">Autres </t>
  </si>
  <si>
    <t xml:space="preserve">Nombre de maintiens réalisés </t>
  </si>
  <si>
    <t>Même métier</t>
  </si>
  <si>
    <t>Moins de 18 mois</t>
  </si>
  <si>
    <t xml:space="preserve">En PACA </t>
  </si>
  <si>
    <t>Médecin du travail ou de prévention de la FP</t>
  </si>
  <si>
    <t>Maladies professionnelles</t>
  </si>
  <si>
    <t>RÉGIME GÉNÉRAL*</t>
  </si>
  <si>
    <t>*Les données n'ont pas pu être communiquées par la Carsat Sud-Est, direction des risques professionnels en 2022</t>
  </si>
  <si>
    <t>Nombre d’inscrits à France travail suite à un licenciement pour inaptitude physique</t>
  </si>
  <si>
    <r>
      <t>É</t>
    </r>
    <r>
      <rPr>
        <sz val="10"/>
        <color rgb="FF000000"/>
        <rFont val="Open Sans"/>
        <family val="2"/>
      </rPr>
      <t>volution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</si>
</sst>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Open Sans"/>
      <family val="2"/>
    </font>
    <font>
      <sz val="9"/>
      <color theme="1"/>
      <name val="Open Sans"/>
      <family val="2"/>
    </font>
    <font>
      <b/>
      <sz val="9"/>
      <color rgb="FF000000"/>
      <name val="Open Sans"/>
      <family val="2"/>
    </font>
    <font>
      <b/>
      <sz val="10"/>
      <color rgb="FF000000"/>
      <name val="Open Sans"/>
      <family val="2"/>
    </font>
    <font>
      <sz val="9"/>
      <color rgb="FFFFFF00"/>
      <name val="Open Sans"/>
      <family val="2"/>
    </font>
    <font>
      <b/>
      <sz val="9"/>
      <color rgb="FF291F6C"/>
      <name val="Open Sans"/>
      <family val="2"/>
    </font>
    <font>
      <b/>
      <i/>
      <sz val="10"/>
      <color rgb="FF00000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00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2" fillId="0" borderId="0" xfId="1" applyNumberFormat="1" applyFont="1" applyAlignment="1">
      <alignment vertical="center"/>
    </xf>
    <xf numFmtId="9" fontId="2" fillId="0" borderId="0" xfId="2" applyFont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3" applyAlignment="1">
      <alignment wrapText="1"/>
    </xf>
    <xf numFmtId="0" fontId="5" fillId="0" borderId="0" xfId="0" applyFont="1"/>
    <xf numFmtId="0" fontId="4" fillId="0" borderId="0" xfId="3" quotePrefix="1"/>
    <xf numFmtId="0" fontId="2" fillId="0" borderId="0" xfId="0" applyFont="1"/>
    <xf numFmtId="0" fontId="6" fillId="0" borderId="0" xfId="0" applyFont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4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9" fontId="8" fillId="2" borderId="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6" fillId="0" borderId="0" xfId="0" applyFont="1"/>
    <xf numFmtId="0" fontId="7" fillId="0" borderId="7" xfId="0" applyFont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9" fontId="15" fillId="3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9" fontId="17" fillId="3" borderId="1" xfId="0" applyNumberFormat="1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ndiplace.org/media/pdf/autres/circ_DGEFP_2009_16.pd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</xdr:colOff>
      <xdr:row>12</xdr:row>
      <xdr:rowOff>6350</xdr:rowOff>
    </xdr:from>
    <xdr:ext cx="8185741" cy="1631950"/>
    <xdr:sp macro="" textlink="">
      <xdr:nvSpPr>
        <xdr:cNvPr id="3" name="ZoneText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5D96D-A9FD-4AE2-83AA-DDBFE0EB61AE}"/>
            </a:ext>
          </a:extLst>
        </xdr:cNvPr>
        <xdr:cNvSpPr txBox="1"/>
      </xdr:nvSpPr>
      <xdr:spPr>
        <a:xfrm>
          <a:off x="209549" y="2675565"/>
          <a:ext cx="8185741" cy="16319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/>
            <a:t>Qu'est-ce que le PRITH ?</a:t>
          </a:r>
        </a:p>
        <a:p>
          <a:r>
            <a:rPr lang="fr-FR" sz="1100" b="0"/>
            <a:t>Le Plan régional d’insertion des travailleurs handicapés (PRITH) est un programme national organisé par le législateur et décliné dans chaque région. Il a pour objectif de renforcer la coordination entre les professionnels œuvrant pour une meilleure insertion professionnelle des personnes en situation de handicap.</a:t>
          </a:r>
        </a:p>
        <a:p>
          <a:r>
            <a:rPr lang="fr-FR" sz="1100" b="0"/>
            <a:t>La </a:t>
          </a:r>
          <a:r>
            <a:rPr lang="fr-FR" sz="1100" b="0" u="sng">
              <a:solidFill>
                <a:schemeClr val="accent1"/>
              </a:solidFill>
            </a:rPr>
            <a:t>circulaire DGEFP n°2009-15 du 26 mai 2009 </a:t>
          </a:r>
          <a:r>
            <a:rPr lang="fr-FR" sz="1100" b="0"/>
            <a:t>définit le PRITH et l’organise autour de 4 grands axes : </a:t>
          </a:r>
        </a:p>
        <a:p>
          <a:r>
            <a:rPr lang="fr-FR" sz="1100" b="0"/>
            <a:t>- l'accès à l'emploi, </a:t>
          </a:r>
        </a:p>
        <a:p>
          <a:r>
            <a:rPr lang="fr-FR" sz="1100" b="0"/>
            <a:t>- l'accès à la formation, </a:t>
          </a:r>
        </a:p>
        <a:p>
          <a:r>
            <a:rPr lang="fr-FR" sz="1100" b="0"/>
            <a:t>- le maintien dans l'emploi, </a:t>
          </a:r>
        </a:p>
        <a:p>
          <a:r>
            <a:rPr lang="fr-FR" sz="1100" b="0"/>
            <a:t>- la sensibilisation des employeurs.</a:t>
          </a:r>
        </a:p>
        <a:p>
          <a:endParaRPr lang="fr-FR" sz="1100" b="0"/>
        </a:p>
      </xdr:txBody>
    </xdr:sp>
    <xdr:clientData/>
  </xdr:oneCellAnchor>
  <xdr:oneCellAnchor>
    <xdr:from>
      <xdr:col>0</xdr:col>
      <xdr:colOff>184150</xdr:colOff>
      <xdr:row>0</xdr:row>
      <xdr:rowOff>127000</xdr:rowOff>
    </xdr:from>
    <xdr:ext cx="8233292" cy="120207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3F3A563-A98B-4C8A-9DE5-0A759F347187}"/>
            </a:ext>
          </a:extLst>
        </xdr:cNvPr>
        <xdr:cNvSpPr txBox="1"/>
      </xdr:nvSpPr>
      <xdr:spPr>
        <a:xfrm>
          <a:off x="184150" y="127000"/>
          <a:ext cx="8233292" cy="120207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300" b="1">
              <a:solidFill>
                <a:schemeClr val="accent1"/>
              </a:solidFill>
            </a:rPr>
            <a:t>Diagnostic préalable au PRITH en </a:t>
          </a:r>
          <a:r>
            <a:rPr lang="fr-FR" sz="1300" b="1">
              <a:solidFill>
                <a:schemeClr val="accent1"/>
              </a:solidFill>
              <a:latin typeface="+mn-lt"/>
              <a:ea typeface="+mn-ea"/>
              <a:cs typeface="+mn-cs"/>
            </a:rPr>
            <a:t>Provence - Alpes - Côte d'Azur</a:t>
          </a:r>
          <a:r>
            <a:rPr lang="fr-FR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3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r-FR" sz="1300" b="1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volet quantitatif "maintien dans l'emploi"</a:t>
          </a:r>
        </a:p>
        <a:p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présent document contribue au volet quantitatif du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diagnostic sur l’emploi et la formation professionnelle des travailleurs handicapés en région Provence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Alpes - Côte d'Azur,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réalisé dans le cadre de l’élaboration du Plan régional pour l’insertion des travailleurs handicapés (PRITH). </a:t>
          </a:r>
        </a:p>
        <a:p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traite et analyse les données chiffrées afférentes à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l'axe "maintien dans l'emploi" du PRITH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r-FR" sz="1400" b="1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11</xdr:col>
      <xdr:colOff>19050</xdr:colOff>
      <xdr:row>2</xdr:row>
      <xdr:rowOff>57150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845C333-A33E-4663-9CA4-26D428868A18}"/>
            </a:ext>
          </a:extLst>
        </xdr:cNvPr>
        <xdr:cNvSpPr txBox="1"/>
      </xdr:nvSpPr>
      <xdr:spPr>
        <a:xfrm>
          <a:off x="47625" y="38100"/>
          <a:ext cx="10747375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31. Les situations à risque (potentiel de maintien)</a:t>
          </a:r>
        </a:p>
      </xdr:txBody>
    </xdr:sp>
    <xdr:clientData/>
  </xdr:twoCellAnchor>
  <xdr:twoCellAnchor>
    <xdr:from>
      <xdr:col>0</xdr:col>
      <xdr:colOff>47625</xdr:colOff>
      <xdr:row>2</xdr:row>
      <xdr:rowOff>171450</xdr:rowOff>
    </xdr:from>
    <xdr:to>
      <xdr:col>10</xdr:col>
      <xdr:colOff>635001</xdr:colOff>
      <xdr:row>4</xdr:row>
      <xdr:rowOff>114300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4D60BBF-BBC2-498A-8011-DFC848A08DBC}"/>
            </a:ext>
          </a:extLst>
        </xdr:cNvPr>
        <xdr:cNvSpPr txBox="1"/>
      </xdr:nvSpPr>
      <xdr:spPr>
        <a:xfrm>
          <a:off x="47625" y="539750"/>
          <a:ext cx="10721976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311. Licenciements pour inaptitude physique (dont la part des plus de 45 ans)</a:t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11</xdr:col>
      <xdr:colOff>19049</xdr:colOff>
      <xdr:row>27</xdr:row>
      <xdr:rowOff>9525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DEE38F6-FBB7-498A-9DEA-29B162AA2C98}"/>
            </a:ext>
          </a:extLst>
        </xdr:cNvPr>
        <xdr:cNvSpPr txBox="1"/>
      </xdr:nvSpPr>
      <xdr:spPr>
        <a:xfrm>
          <a:off x="0" y="4876800"/>
          <a:ext cx="12639674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L’inaptitude physique du salarié se définit comme l’incapacité physique d’exercer tout ou partie des fonctions rémunérées par l’employeur.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France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Travail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Provence - Alpes - Côte d’Azur – Inscription à France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Travail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suite à un licenciement par inaptitude physique,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1435100</xdr:colOff>
      <xdr:row>6</xdr:row>
      <xdr:rowOff>139701</xdr:rowOff>
    </xdr:from>
    <xdr:ext cx="4660411" cy="1159164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6D532A8-CA42-457F-818E-F3517ACFA029}"/>
            </a:ext>
          </a:extLst>
        </xdr:cNvPr>
        <xdr:cNvSpPr txBox="1"/>
      </xdr:nvSpPr>
      <xdr:spPr>
        <a:xfrm>
          <a:off x="7548418" y="1473201"/>
          <a:ext cx="4660411" cy="115916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8 205 personnes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sont inscrites à France Travail suite à un licenciement pour inaptitude physique (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34 % de plus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qu'en 2021).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plus de 45 ans représentent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53 % de ces inscrits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ils étaient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39 %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2021.</a:t>
          </a:r>
          <a:endParaRPr lang="fr-FR" sz="1200" b="0"/>
        </a:p>
      </xdr:txBody>
    </xdr:sp>
    <xdr:clientData/>
  </xdr:oneCellAnchor>
  <xdr:twoCellAnchor>
    <xdr:from>
      <xdr:col>0</xdr:col>
      <xdr:colOff>57150</xdr:colOff>
      <xdr:row>28</xdr:row>
      <xdr:rowOff>171450</xdr:rowOff>
    </xdr:from>
    <xdr:to>
      <xdr:col>11</xdr:col>
      <xdr:colOff>9526</xdr:colOff>
      <xdr:row>30</xdr:row>
      <xdr:rowOff>111125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899E2B65-3978-4E9A-A124-53D5FF5DAADF}"/>
            </a:ext>
          </a:extLst>
        </xdr:cNvPr>
        <xdr:cNvSpPr txBox="1"/>
      </xdr:nvSpPr>
      <xdr:spPr>
        <a:xfrm>
          <a:off x="57150" y="5753100"/>
          <a:ext cx="12573001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312. Accidents du travail (AT) par régimes sociaux (CarsatDRP, MSA, Gens de mer)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294409</xdr:colOff>
      <xdr:row>46</xdr:row>
      <xdr:rowOff>38100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51A9F098-F90A-47FF-8999-FD5F5D963487}"/>
            </a:ext>
          </a:extLst>
        </xdr:cNvPr>
        <xdr:cNvSpPr txBox="1"/>
      </xdr:nvSpPr>
      <xdr:spPr>
        <a:xfrm>
          <a:off x="0" y="8892886"/>
          <a:ext cx="12313227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Carsat Sud-Est, direction des risques professionnels – AT/MP ayant donné lieu à un premier règlement dans l’année considérée, années 2021 et 2022 – Traitement Carif-Oref Provence - Alpes - Côte d’Azur.</a:t>
          </a:r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11</xdr:col>
      <xdr:colOff>19049</xdr:colOff>
      <xdr:row>62</xdr:row>
      <xdr:rowOff>38100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85B67E03-DC37-4938-A479-F5A36A114C41}"/>
            </a:ext>
          </a:extLst>
        </xdr:cNvPr>
        <xdr:cNvSpPr txBox="1"/>
      </xdr:nvSpPr>
      <xdr:spPr>
        <a:xfrm>
          <a:off x="0" y="11553825"/>
          <a:ext cx="12639674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MSA Provence Azur et MSA Alpes-Vaucluse – AT/MP ayant donné lieu à un premier paiement d’indemnités journalières dans l’année considérée,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1443265</xdr:colOff>
      <xdr:row>48</xdr:row>
      <xdr:rowOff>158750</xdr:rowOff>
    </xdr:from>
    <xdr:ext cx="4660411" cy="1070841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DEC05132-9FFF-45E1-9A36-8B00A657EA58}"/>
            </a:ext>
          </a:extLst>
        </xdr:cNvPr>
        <xdr:cNvSpPr txBox="1"/>
      </xdr:nvSpPr>
      <xdr:spPr>
        <a:xfrm>
          <a:off x="7556583" y="9813636"/>
          <a:ext cx="4660411" cy="10708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nombre des accidents du travail avec arrêt de travail a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baissé de 10 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entre 2021 et 2022 chez les personnes affiliées au régime agricole. </a:t>
          </a:r>
          <a:endParaRPr lang="fr-FR" sz="1200" b="1"/>
        </a:p>
        <a:p>
          <a:endParaRPr lang="fr-FR" sz="1200" b="1"/>
        </a:p>
      </xdr:txBody>
    </xdr:sp>
    <xdr:clientData/>
  </xdr:oneCellAnchor>
  <xdr:oneCellAnchor>
    <xdr:from>
      <xdr:col>4</xdr:col>
      <xdr:colOff>1443718</xdr:colOff>
      <xdr:row>63</xdr:row>
      <xdr:rowOff>27215</xdr:rowOff>
    </xdr:from>
    <xdr:ext cx="4660411" cy="98590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A795A67-1262-41C9-8EC7-BAE783661988}"/>
            </a:ext>
          </a:extLst>
        </xdr:cNvPr>
        <xdr:cNvSpPr txBox="1"/>
      </xdr:nvSpPr>
      <xdr:spPr>
        <a:xfrm>
          <a:off x="7557036" y="12539601"/>
          <a:ext cx="4660411" cy="9859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nombre des accidents du travail avec arrêt de travail a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augmenté de 19 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entre 2021 et 2022 chez les personnes affiliées au régime des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gens de mer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 sz="1200">
            <a:effectLst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71</xdr:row>
      <xdr:rowOff>0</xdr:rowOff>
    </xdr:from>
    <xdr:to>
      <xdr:col>11</xdr:col>
      <xdr:colOff>19049</xdr:colOff>
      <xdr:row>73</xdr:row>
      <xdr:rowOff>38100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FCAEFC0C-BA8A-48E3-93E9-0F4595090280}"/>
            </a:ext>
          </a:extLst>
        </xdr:cNvPr>
        <xdr:cNvSpPr txBox="1"/>
      </xdr:nvSpPr>
      <xdr:spPr>
        <a:xfrm>
          <a:off x="0" y="14449425"/>
          <a:ext cx="12639674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ENIM – AT/MP, années 2021 et 2022 – Traitements ENIM et Carif-Oref Provence - Alpes - Côte d’Azur. </a:t>
          </a:r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</xdr:colOff>
      <xdr:row>75</xdr:row>
      <xdr:rowOff>63500</xdr:rowOff>
    </xdr:from>
    <xdr:to>
      <xdr:col>11</xdr:col>
      <xdr:colOff>9526</xdr:colOff>
      <xdr:row>76</xdr:row>
      <xdr:rowOff>168275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1EB3207F-557C-4240-9869-FF1C5466CD35}"/>
            </a:ext>
          </a:extLst>
        </xdr:cNvPr>
        <xdr:cNvSpPr txBox="1"/>
      </xdr:nvSpPr>
      <xdr:spPr>
        <a:xfrm>
          <a:off x="57150" y="14331950"/>
          <a:ext cx="1257300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313. Maladies professionnelles nouvellement reconnues par régimes sociaux (CarsatDRP, MSA, Gens de mer)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19049</xdr:colOff>
      <xdr:row>93</xdr:row>
      <xdr:rowOff>38100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EC14676E-6022-45B8-9BB2-72F27CBF714A}"/>
            </a:ext>
          </a:extLst>
        </xdr:cNvPr>
        <xdr:cNvSpPr txBox="1"/>
      </xdr:nvSpPr>
      <xdr:spPr>
        <a:xfrm>
          <a:off x="0" y="8477250"/>
          <a:ext cx="12639674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Carsat Sud-Est, direction des risques professionnels – AT/MP ayant donné lieu à un premier règlement dans l’année considérée, années 2021 et 2022 – Traitement Carif-Oref Provence - Alpes - Côte d’Azur.</a:t>
          </a:r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25400</xdr:colOff>
      <xdr:row>110</xdr:row>
      <xdr:rowOff>111125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31C180A3-2027-47FF-B9A6-62AFE4AED531}"/>
            </a:ext>
          </a:extLst>
        </xdr:cNvPr>
        <xdr:cNvSpPr txBox="1"/>
      </xdr:nvSpPr>
      <xdr:spPr>
        <a:xfrm>
          <a:off x="0" y="19050000"/>
          <a:ext cx="12614275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 : secret statistique (effectif inférieur à 5) et secret statistique induit.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MSA Provence Azur et MSA Alpes-Vaucluse – AT/MP ayant donné lieu à un premier paiement d’indemnités journalières dans l’année considérée,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1443265</xdr:colOff>
      <xdr:row>95</xdr:row>
      <xdr:rowOff>145142</xdr:rowOff>
    </xdr:from>
    <xdr:ext cx="4660411" cy="1162381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28CCB007-B18D-4676-B4F0-6A8CF752F4C0}"/>
            </a:ext>
          </a:extLst>
        </xdr:cNvPr>
        <xdr:cNvSpPr txBox="1"/>
      </xdr:nvSpPr>
      <xdr:spPr>
        <a:xfrm>
          <a:off x="7556583" y="19134528"/>
          <a:ext cx="4660411" cy="11623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nombre de maladies professionnelles nouvellement reconnues est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identique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chez les personnes affiliées au régime agricole pour les années 2021 et 2022. </a:t>
          </a:r>
        </a:p>
        <a:p>
          <a:endParaRPr lang="fr-FR" sz="1200" b="1"/>
        </a:p>
      </xdr:txBody>
    </xdr:sp>
    <xdr:clientData/>
  </xdr:oneCellAnchor>
  <xdr:oneCellAnchor>
    <xdr:from>
      <xdr:col>4</xdr:col>
      <xdr:colOff>1454604</xdr:colOff>
      <xdr:row>112</xdr:row>
      <xdr:rowOff>40368</xdr:rowOff>
    </xdr:from>
    <xdr:ext cx="4660411" cy="112304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70EC6AB-48E4-4368-8FEA-51554ADE2CD6}"/>
            </a:ext>
          </a:extLst>
        </xdr:cNvPr>
        <xdr:cNvSpPr txBox="1"/>
      </xdr:nvSpPr>
      <xdr:spPr>
        <a:xfrm>
          <a:off x="7868104" y="20026993"/>
          <a:ext cx="4660411" cy="11230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nombre de maladies professionnelles chez les personnes afficiliées au régime des gens de mer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s'élève au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nombre de 5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l'année 2022.</a:t>
          </a:r>
          <a:endParaRPr lang="fr-FR" sz="1200" b="0"/>
        </a:p>
      </xdr:txBody>
    </xdr:sp>
    <xdr:clientData/>
  </xdr:oneCellAnchor>
  <xdr:twoCellAnchor>
    <xdr:from>
      <xdr:col>0</xdr:col>
      <xdr:colOff>0</xdr:colOff>
      <xdr:row>119</xdr:row>
      <xdr:rowOff>180974</xdr:rowOff>
    </xdr:from>
    <xdr:to>
      <xdr:col>11</xdr:col>
      <xdr:colOff>19049</xdr:colOff>
      <xdr:row>123</xdr:row>
      <xdr:rowOff>19049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12BC82B3-7B0D-4214-ABAD-6B15665FD4A0}"/>
            </a:ext>
          </a:extLst>
        </xdr:cNvPr>
        <xdr:cNvSpPr txBox="1"/>
      </xdr:nvSpPr>
      <xdr:spPr>
        <a:xfrm>
          <a:off x="0" y="22250399"/>
          <a:ext cx="1263967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 : secret statistique (effectif inférieur à 5) et secret statistique induit.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ENIM – AT/MP, années 2021 et 2022 – Traitements ENIM et Carif-Oref Provence - Alpes - Côte d’Azur. </a:t>
          </a:r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38101</xdr:rowOff>
    </xdr:from>
    <xdr:to>
      <xdr:col>10</xdr:col>
      <xdr:colOff>66675</xdr:colOff>
      <xdr:row>1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A2C6D3A-0D1E-49B1-86F5-9E9790C00000}"/>
            </a:ext>
          </a:extLst>
        </xdr:cNvPr>
        <xdr:cNvSpPr txBox="1"/>
      </xdr:nvSpPr>
      <xdr:spPr>
        <a:xfrm>
          <a:off x="47625" y="38101"/>
          <a:ext cx="11068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/>
            <a:t>32.</a:t>
          </a:r>
          <a:r>
            <a:rPr lang="fr-FR" sz="1200" b="1" baseline="0"/>
            <a:t> </a:t>
          </a:r>
          <a:r>
            <a:rPr lang="fr-FR" sz="1200" b="1"/>
            <a:t>Avis prononcés par les services de médecine du travail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16</xdr:col>
      <xdr:colOff>428626</xdr:colOff>
      <xdr:row>4</xdr:row>
      <xdr:rowOff>92075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ADF255D6-1EFF-4A90-8520-6CC3D9CACB25}"/>
            </a:ext>
          </a:extLst>
        </xdr:cNvPr>
        <xdr:cNvSpPr txBox="1"/>
      </xdr:nvSpPr>
      <xdr:spPr>
        <a:xfrm>
          <a:off x="47625" y="514350"/>
          <a:ext cx="12573001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321. Avis prononcés par les médecins du travail par régimes sociaux (dont avis d'inaptitude…)</a:t>
          </a:r>
        </a:p>
      </xdr:txBody>
    </xdr:sp>
    <xdr:clientData/>
  </xdr:twoCellAnchor>
  <xdr:twoCellAnchor>
    <xdr:from>
      <xdr:col>0</xdr:col>
      <xdr:colOff>0</xdr:colOff>
      <xdr:row>49</xdr:row>
      <xdr:rowOff>180974</xdr:rowOff>
    </xdr:from>
    <xdr:to>
      <xdr:col>13</xdr:col>
      <xdr:colOff>247649</xdr:colOff>
      <xdr:row>55</xdr:row>
      <xdr:rowOff>50800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7B1FBB64-460C-43EF-9E16-66C939238599}"/>
            </a:ext>
          </a:extLst>
        </xdr:cNvPr>
        <xdr:cNvSpPr txBox="1"/>
      </xdr:nvSpPr>
      <xdr:spPr>
        <a:xfrm>
          <a:off x="0" y="10569574"/>
          <a:ext cx="13582649" cy="97472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2021, ces données émanent de treize services de prévention et de santé au travail inter-entreprises : AISMT04, GEST05, CMTI06, AMESTRA06, Expertis, AISMT13, ASTBTP13, 2SST83, ST PROVENCE, AIST83 et GMSI84.</a:t>
          </a: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Présanse Provence-Alpes-Côte d’Azur – Années 2021 et 2022 – Traitement Carif-Oref Provence – Alpes – Côte d’Azur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2022, ces données émanent de treize services de prévention et de santé au travail inter-entreprises : AISMT04, AMESTRA06, ASTBTP06, CMTI06, AISMT13, ASTBTP13, Expertis, ST PROVENCE,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AIST84,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DUR LUBER, GMSI84.</a:t>
          </a:r>
          <a:endParaRPr lang="fr-FR">
            <a:effectLst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Présanse Provence-Alpes-Côte d’Azur – Années 2021 et 2022 – Traitement Carif-Oref Provence – Alpes – Côte d’Azur</a:t>
          </a:r>
          <a:endParaRPr lang="fr-FR">
            <a:effectLst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5086350" cy="243840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6FFD7459-FD8A-4555-83F0-F475B20AEFA9}"/>
            </a:ext>
          </a:extLst>
        </xdr:cNvPr>
        <xdr:cNvSpPr txBox="1"/>
      </xdr:nvSpPr>
      <xdr:spPr>
        <a:xfrm>
          <a:off x="7810500" y="1524000"/>
          <a:ext cx="5086350" cy="2438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200" b="1"/>
            <a:t>Pour le régime général en 2022,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377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avis d’inaptitude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(partielle ou totale, temporaire ou définitive cumulées)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prononcés par les services de prévention et de santé au travail inter-entreprises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- 17 %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un an.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- 2 447 avis prononcés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(Inapte au poste, apte à un autre) ;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58 % </a:t>
          </a:r>
          <a:r>
            <a:rPr lang="fr-F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un an.</a:t>
          </a:r>
          <a:endParaRPr lang="fr-FR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- 1 654 avis prononcés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(Inapte temporaire)</a:t>
          </a:r>
          <a:r>
            <a:rPr lang="fr-F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;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- 41 %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un an.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- 6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276 avis prononés</a:t>
          </a:r>
          <a:r>
            <a:rPr lang="fr-F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(Inapte : à tous les postes, tout maintien du salarié dans un emploi serait gravement préjudiciable à sa santé, l’état de santé du salarié fait obstacle à tout reclassement) ; 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+ 64 % </a:t>
          </a:r>
          <a:r>
            <a:rPr lang="fr-F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un an.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effectLst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85</xdr:row>
      <xdr:rowOff>0</xdr:rowOff>
    </xdr:from>
    <xdr:to>
      <xdr:col>13</xdr:col>
      <xdr:colOff>247649</xdr:colOff>
      <xdr:row>87</xdr:row>
      <xdr:rowOff>95250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674624CF-3D6C-4FDB-B303-54E34617B877}"/>
            </a:ext>
          </a:extLst>
        </xdr:cNvPr>
        <xdr:cNvSpPr txBox="1"/>
      </xdr:nvSpPr>
      <xdr:spPr>
        <a:xfrm>
          <a:off x="0" y="16954500"/>
          <a:ext cx="13582649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MSA Provence Azur (06, 13,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83)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MSA Alpes-Vaucluse (04, 05,84) – Avis des médecins du travail, années 2021 et 2022 – Traitement Carif-Oref Provence - Alpes - Côte d’Azur.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0</xdr:colOff>
      <xdr:row>59</xdr:row>
      <xdr:rowOff>0</xdr:rowOff>
    </xdr:from>
    <xdr:ext cx="5086350" cy="135255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E339C399-DC6A-4DE8-AFEB-88E910D7C83D}"/>
            </a:ext>
          </a:extLst>
        </xdr:cNvPr>
        <xdr:cNvSpPr txBox="1"/>
      </xdr:nvSpPr>
      <xdr:spPr>
        <a:xfrm>
          <a:off x="7810500" y="12506325"/>
          <a:ext cx="5086350" cy="1352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200" b="1"/>
            <a:t>Pour le régime agricole en 2022,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298 avis d’inaptitude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– temporaire ou définitive – ont été prononcés par les services de santé au travail de l’ARCMSA, soit une baisse de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7 %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sur un an.</a:t>
          </a:r>
        </a:p>
        <a:p>
          <a:endParaRPr lang="fr-FR" sz="1200" b="1"/>
        </a:p>
      </xdr:txBody>
    </xdr:sp>
    <xdr:clientData/>
  </xdr:oneCellAnchor>
  <xdr:oneCellAnchor>
    <xdr:from>
      <xdr:col>6</xdr:col>
      <xdr:colOff>0</xdr:colOff>
      <xdr:row>92</xdr:row>
      <xdr:rowOff>0</xdr:rowOff>
    </xdr:from>
    <xdr:ext cx="5086350" cy="1583531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38EB8C51-33E4-4884-9FDB-835D758D172D}"/>
            </a:ext>
          </a:extLst>
        </xdr:cNvPr>
        <xdr:cNvSpPr txBox="1"/>
      </xdr:nvSpPr>
      <xdr:spPr>
        <a:xfrm>
          <a:off x="7060406" y="22336125"/>
          <a:ext cx="5086350" cy="158353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200" b="1"/>
            <a:t>Pour le régime des gens de mer en 2022, </a:t>
          </a:r>
        </a:p>
        <a:p>
          <a:r>
            <a:rPr lang="fr-FR" sz="1200" b="1"/>
            <a:t>27 marins</a:t>
          </a:r>
          <a:r>
            <a:rPr lang="fr-FR" sz="1200" b="1" baseline="0"/>
            <a:t> </a:t>
          </a:r>
          <a:r>
            <a:rPr lang="fr-FR" sz="1200" b="0" baseline="0"/>
            <a:t>ont été reconnus définitivement inaptes à la navigation, </a:t>
          </a:r>
          <a:r>
            <a:rPr lang="fr-FR" sz="1200" b="1" baseline="0"/>
            <a:t>- 37 %</a:t>
          </a:r>
          <a:r>
            <a:rPr lang="fr-FR" sz="1200" b="0" baseline="0"/>
            <a:t> sur un an.</a:t>
          </a:r>
        </a:p>
        <a:p>
          <a:r>
            <a:rPr lang="fr-FR" sz="1200" b="1" baseline="0"/>
            <a:t>4 498 marins actifs </a:t>
          </a:r>
          <a:r>
            <a:rPr lang="fr-FR" sz="1200" b="0" baseline="0"/>
            <a:t>en 2022, soit </a:t>
          </a:r>
          <a:r>
            <a:rPr lang="fr-FR" sz="1200" b="1" baseline="0"/>
            <a:t>9 % </a:t>
          </a:r>
          <a:r>
            <a:rPr lang="fr-FR" sz="1200" b="0" baseline="0"/>
            <a:t>de plus sur un an.</a:t>
          </a:r>
        </a:p>
        <a:p>
          <a:endParaRPr lang="fr-FR" sz="1200" b="0"/>
        </a:p>
      </xdr:txBody>
    </xdr:sp>
    <xdr:clientData/>
  </xdr:oneCellAnchor>
  <xdr:twoCellAnchor>
    <xdr:from>
      <xdr:col>0</xdr:col>
      <xdr:colOff>0</xdr:colOff>
      <xdr:row>100</xdr:row>
      <xdr:rowOff>0</xdr:rowOff>
    </xdr:from>
    <xdr:to>
      <xdr:col>13</xdr:col>
      <xdr:colOff>247649</xdr:colOff>
      <xdr:row>102</xdr:row>
      <xdr:rowOff>171450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7C94E59-128D-4B4F-A23A-4520F31D047D}"/>
            </a:ext>
          </a:extLst>
        </xdr:cNvPr>
        <xdr:cNvSpPr txBox="1"/>
      </xdr:nvSpPr>
      <xdr:spPr>
        <a:xfrm>
          <a:off x="0" y="24455438"/>
          <a:ext cx="12642055" cy="528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Marins ayant au moins une journée de service dans la période.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Service de santé des Gens de mer –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10</xdr:col>
      <xdr:colOff>85725</xdr:colOff>
      <xdr:row>2</xdr:row>
      <xdr:rowOff>9525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89F0B95-453D-49B2-B0F3-D03EA36DE1CA}"/>
            </a:ext>
          </a:extLst>
        </xdr:cNvPr>
        <xdr:cNvSpPr txBox="1"/>
      </xdr:nvSpPr>
      <xdr:spPr>
        <a:xfrm>
          <a:off x="47625" y="57150"/>
          <a:ext cx="11068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/>
            <a:t>33.</a:t>
          </a:r>
          <a:r>
            <a:rPr lang="fr-FR" sz="1200" b="1" baseline="0"/>
            <a:t> </a:t>
          </a:r>
          <a:r>
            <a:rPr lang="fr-FR" sz="1200" b="1"/>
            <a:t>Les prises en charge dans le cadre d’un maintien dans l’emploi</a:t>
          </a:r>
        </a:p>
      </xdr:txBody>
    </xdr:sp>
    <xdr:clientData/>
  </xdr:twoCellAnchor>
  <xdr:twoCellAnchor>
    <xdr:from>
      <xdr:col>0</xdr:col>
      <xdr:colOff>38100</xdr:colOff>
      <xdr:row>2</xdr:row>
      <xdr:rowOff>171450</xdr:rowOff>
    </xdr:from>
    <xdr:to>
      <xdr:col>17</xdr:col>
      <xdr:colOff>177801</xdr:colOff>
      <xdr:row>4</xdr:row>
      <xdr:rowOff>114300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CD09D43-A9CE-4875-964B-FFCBFE6D5635}"/>
            </a:ext>
          </a:extLst>
        </xdr:cNvPr>
        <xdr:cNvSpPr txBox="1"/>
      </xdr:nvSpPr>
      <xdr:spPr>
        <a:xfrm>
          <a:off x="38100" y="533400"/>
          <a:ext cx="15998826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331. Bénéficaires d’un accompagnement individuel par régimes sociaux</a:t>
          </a: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5086350" cy="1645227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E758FD0B-2AD1-4A54-8684-FFA75859AFBF}"/>
            </a:ext>
          </a:extLst>
        </xdr:cNvPr>
        <xdr:cNvSpPr txBox="1"/>
      </xdr:nvSpPr>
      <xdr:spPr>
        <a:xfrm>
          <a:off x="7022523" y="1524000"/>
          <a:ext cx="5086350" cy="16452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actions collectives n'ont pas pu reprendre en 2021 à la suite de la crise sanitaire mais sont programmées pour 2022 sous forme d'ISIC (intervention sociale d'intérêt collectif) et TSG (travail social de groupe).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586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personnes ont bénéficié d’un accompagnement individuel du service social de la Carsat soit une hausse de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132 %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 rapport à 2021.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9525</xdr:colOff>
      <xdr:row>18</xdr:row>
      <xdr:rowOff>85725</xdr:rowOff>
    </xdr:from>
    <xdr:to>
      <xdr:col>11</xdr:col>
      <xdr:colOff>485774</xdr:colOff>
      <xdr:row>22</xdr:row>
      <xdr:rowOff>47624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F1F2C3FC-4495-43B7-B117-95CC775AA4DA}"/>
            </a:ext>
          </a:extLst>
        </xdr:cNvPr>
        <xdr:cNvSpPr txBox="1"/>
      </xdr:nvSpPr>
      <xdr:spPr>
        <a:xfrm>
          <a:off x="9525" y="3895725"/>
          <a:ext cx="13582649" cy="685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noter le changement de paradigme sur le versant service social, qui vise à intensifier les interventions sociales individuelles (augmentation du nombre d’entretiens par bénéficiaire). Cela a mécaniquement fait diminuer le nombre de bénéficiaires pris en charge grâce à un meilleur ciblage des bénéficiaires les plus en risque de désinsertion professionnelle.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Carsat Sud-Est, service social –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25</xdr:row>
      <xdr:rowOff>133351</xdr:rowOff>
    </xdr:from>
    <xdr:ext cx="5086350" cy="104140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ED2AD114-78E6-4A9A-9AA6-C87FBF7D4A5E}"/>
            </a:ext>
          </a:extLst>
        </xdr:cNvPr>
        <xdr:cNvSpPr txBox="1"/>
      </xdr:nvSpPr>
      <xdr:spPr>
        <a:xfrm>
          <a:off x="7006167" y="5308601"/>
          <a:ext cx="5086350" cy="1041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655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personnes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ont bénéficié d’un accompagnement individuel des services action sanitaire et sociale de l’ARCMSA en 2022,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plus que l'an dernier. 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11</xdr:col>
      <xdr:colOff>476249</xdr:colOff>
      <xdr:row>37</xdr:row>
      <xdr:rowOff>171450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65E694F0-1754-4378-9BAB-A445D380DD3F}"/>
            </a:ext>
          </a:extLst>
        </xdr:cNvPr>
        <xdr:cNvSpPr txBox="1"/>
      </xdr:nvSpPr>
      <xdr:spPr>
        <a:xfrm>
          <a:off x="0" y="7267575"/>
          <a:ext cx="13582649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MSA Provence - Azur et MSA Alpes-Vaucluse –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41</xdr:row>
      <xdr:rowOff>152401</xdr:rowOff>
    </xdr:from>
    <xdr:ext cx="5086350" cy="1096434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9DA7E4EC-C687-4138-8C32-4B9316C60C2F}"/>
            </a:ext>
          </a:extLst>
        </xdr:cNvPr>
        <xdr:cNvSpPr txBox="1"/>
      </xdr:nvSpPr>
      <xdr:spPr>
        <a:xfrm>
          <a:off x="7006167" y="8735484"/>
          <a:ext cx="5086350" cy="10964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237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personnes ont bénéficié d’un accompagnement individuel du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service social maritime en 2022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40 %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moins que l'an dernier. </a:t>
          </a:r>
          <a:endParaRPr lang="fr-FR" sz="1200">
            <a:effectLst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52</xdr:row>
      <xdr:rowOff>28575</xdr:rowOff>
    </xdr:from>
    <xdr:to>
      <xdr:col>11</xdr:col>
      <xdr:colOff>476249</xdr:colOff>
      <xdr:row>55</xdr:row>
      <xdr:rowOff>139700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A7C0A9D7-0295-4E32-9E5D-E539A5528131}"/>
            </a:ext>
          </a:extLst>
        </xdr:cNvPr>
        <xdr:cNvSpPr txBox="1"/>
      </xdr:nvSpPr>
      <xdr:spPr>
        <a:xfrm>
          <a:off x="0" y="10372725"/>
          <a:ext cx="13582649" cy="65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 : secret statistique (effectif inférieur à 5) et secret statistique induit. </a:t>
          </a:r>
          <a:endParaRPr lang="fr-FR">
            <a:effectLst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Marins ayant au moins une journée de service dans la période.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: ENIM – AT/MP, années 2021 et 2022 – Traitements ENIM et Carif-Oref Provence - Alpes - Côte d’Azur.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57</xdr:row>
      <xdr:rowOff>19051</xdr:rowOff>
    </xdr:from>
    <xdr:to>
      <xdr:col>17</xdr:col>
      <xdr:colOff>190501</xdr:colOff>
      <xdr:row>58</xdr:row>
      <xdr:rowOff>127000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A2E1E976-2B60-43C8-8447-3EDDEFF81BAE}"/>
            </a:ext>
          </a:extLst>
        </xdr:cNvPr>
        <xdr:cNvSpPr txBox="1"/>
      </xdr:nvSpPr>
      <xdr:spPr>
        <a:xfrm>
          <a:off x="47625" y="11268076"/>
          <a:ext cx="17440276" cy="288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332. Nombre de parcours ouverts dans l’année par Cap emploi (axe maintien dans l'emploi)</a:t>
          </a:r>
        </a:p>
      </xdr:txBody>
    </xdr:sp>
    <xdr:clientData/>
  </xdr:twoCellAnchor>
  <xdr:oneCellAnchor>
    <xdr:from>
      <xdr:col>5</xdr:col>
      <xdr:colOff>0</xdr:colOff>
      <xdr:row>60</xdr:row>
      <xdr:rowOff>76200</xdr:rowOff>
    </xdr:from>
    <xdr:ext cx="5086350" cy="1024466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85B41210-B68F-451B-83E8-C9B4AFC2AAA8}"/>
            </a:ext>
          </a:extLst>
        </xdr:cNvPr>
        <xdr:cNvSpPr txBox="1"/>
      </xdr:nvSpPr>
      <xdr:spPr>
        <a:xfrm>
          <a:off x="7006167" y="12638617"/>
          <a:ext cx="5086350" cy="10244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2 257 nouveaux dossiers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ont été ouverts par les Cap emploi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dans l'année 2022, soit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10 %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plus par rapport à l'année 2021. </a:t>
          </a:r>
          <a:endParaRPr lang="fr-FR" sz="1200" b="1"/>
        </a:p>
      </xdr:txBody>
    </xdr:sp>
    <xdr:clientData/>
  </xdr:oneCellAnchor>
  <xdr:twoCellAnchor>
    <xdr:from>
      <xdr:col>0</xdr:col>
      <xdr:colOff>9525</xdr:colOff>
      <xdr:row>70</xdr:row>
      <xdr:rowOff>82550</xdr:rowOff>
    </xdr:from>
    <xdr:to>
      <xdr:col>11</xdr:col>
      <xdr:colOff>485774</xdr:colOff>
      <xdr:row>72</xdr:row>
      <xdr:rowOff>47625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B2F0EBB7-AB2F-4B5B-90FF-84A6C0D32226}"/>
            </a:ext>
          </a:extLst>
        </xdr:cNvPr>
        <xdr:cNvSpPr txBox="1"/>
      </xdr:nvSpPr>
      <xdr:spPr>
        <a:xfrm>
          <a:off x="9525" y="13893800"/>
          <a:ext cx="13582649" cy="32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des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73</xdr:row>
      <xdr:rowOff>28575</xdr:rowOff>
    </xdr:from>
    <xdr:ext cx="5086350" cy="1010516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45F2864F-B76B-4783-ACB2-D52DCBE3A036}"/>
            </a:ext>
          </a:extLst>
        </xdr:cNvPr>
        <xdr:cNvSpPr txBox="1"/>
      </xdr:nvSpPr>
      <xdr:spPr>
        <a:xfrm>
          <a:off x="7022523" y="15441757"/>
          <a:ext cx="5086350" cy="10105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3 836 parcours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ont été traités dans l’année 2022,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soit 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8 % 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plus par rapport à l'année 2021.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200" b="1"/>
        </a:p>
        <a:p>
          <a:endParaRPr lang="fr-FR" sz="1200" b="1"/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82</xdr:row>
      <xdr:rowOff>171451</xdr:rowOff>
    </xdr:from>
    <xdr:to>
      <xdr:col>11</xdr:col>
      <xdr:colOff>476249</xdr:colOff>
      <xdr:row>84</xdr:row>
      <xdr:rowOff>66675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9C9D26E7-D8D0-4D37-AE3F-6BFC649CA87A}"/>
            </a:ext>
          </a:extLst>
        </xdr:cNvPr>
        <xdr:cNvSpPr txBox="1"/>
      </xdr:nvSpPr>
      <xdr:spPr>
        <a:xfrm>
          <a:off x="0" y="16154401"/>
          <a:ext cx="13582649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des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44450</xdr:colOff>
      <xdr:row>85</xdr:row>
      <xdr:rowOff>152400</xdr:rowOff>
    </xdr:from>
    <xdr:to>
      <xdr:col>17</xdr:col>
      <xdr:colOff>187326</xdr:colOff>
      <xdr:row>87</xdr:row>
      <xdr:rowOff>104775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DF20E5C0-124E-41B6-B872-95FA0F3BB719}"/>
            </a:ext>
          </a:extLst>
        </xdr:cNvPr>
        <xdr:cNvSpPr txBox="1"/>
      </xdr:nvSpPr>
      <xdr:spPr>
        <a:xfrm>
          <a:off x="44450" y="16678275"/>
          <a:ext cx="17440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333. Détection des situations de maintien : Répartition des signalements faits aux Cap emploi ayant donné lieu à un parcours selon le type d’acteurs à l’origine du signalement (les six premiers acteurs au niveau régional)</a:t>
          </a:r>
        </a:p>
      </xdr:txBody>
    </xdr:sp>
    <xdr:clientData/>
  </xdr:twoCellAnchor>
  <xdr:oneCellAnchor>
    <xdr:from>
      <xdr:col>3</xdr:col>
      <xdr:colOff>0</xdr:colOff>
      <xdr:row>89</xdr:row>
      <xdr:rowOff>95251</xdr:rowOff>
    </xdr:from>
    <xdr:ext cx="5086350" cy="1368135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6FC0436A-6D2E-4CD0-9713-52312933B576}"/>
            </a:ext>
          </a:extLst>
        </xdr:cNvPr>
        <xdr:cNvSpPr txBox="1"/>
      </xdr:nvSpPr>
      <xdr:spPr>
        <a:xfrm>
          <a:off x="5134841" y="18729615"/>
          <a:ext cx="5086350" cy="136813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2022, 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signalements ayant donné lieu à l’ouverture d’un parcours proviennent en premier lieu des médecins du travail (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55 %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fr-FR" sz="1100" b="1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+ 4 %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 rapport à 2021).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part des signalements effectués par l’employeur (secteur privé) ou le salarié concerné est respectivement de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14 %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7 %.</a:t>
          </a: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138</xdr:row>
      <xdr:rowOff>161925</xdr:rowOff>
    </xdr:from>
    <xdr:to>
      <xdr:col>11</xdr:col>
      <xdr:colOff>476249</xdr:colOff>
      <xdr:row>141</xdr:row>
      <xdr:rowOff>19050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9654308F-5358-4932-A8CC-9EB30128ED5C}"/>
            </a:ext>
          </a:extLst>
        </xdr:cNvPr>
        <xdr:cNvSpPr txBox="1"/>
      </xdr:nvSpPr>
      <xdr:spPr>
        <a:xfrm>
          <a:off x="0" y="26355675"/>
          <a:ext cx="13582649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l'année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142</xdr:row>
      <xdr:rowOff>0</xdr:rowOff>
    </xdr:from>
    <xdr:to>
      <xdr:col>17</xdr:col>
      <xdr:colOff>177801</xdr:colOff>
      <xdr:row>143</xdr:row>
      <xdr:rowOff>133350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96DFF5C4-DD3E-4E41-81DB-C61B786E5C22}"/>
            </a:ext>
          </a:extLst>
        </xdr:cNvPr>
        <xdr:cNvSpPr txBox="1"/>
      </xdr:nvSpPr>
      <xdr:spPr>
        <a:xfrm>
          <a:off x="38100" y="26917650"/>
          <a:ext cx="17437101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334. Caractéristiques des entreprises bénéficiaires d’un parcours par secteur (NAF 21), taille</a:t>
          </a:r>
        </a:p>
      </xdr:txBody>
    </xdr:sp>
    <xdr:clientData/>
  </xdr:twoCellAnchor>
  <xdr:twoCellAnchor>
    <xdr:from>
      <xdr:col>0</xdr:col>
      <xdr:colOff>44450</xdr:colOff>
      <xdr:row>218</xdr:row>
      <xdr:rowOff>180974</xdr:rowOff>
    </xdr:from>
    <xdr:to>
      <xdr:col>11</xdr:col>
      <xdr:colOff>527049</xdr:colOff>
      <xdr:row>221</xdr:row>
      <xdr:rowOff>161924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3D56B65-A45F-4CBE-A352-2C5DE3B39D35}"/>
            </a:ext>
          </a:extLst>
        </xdr:cNvPr>
        <xdr:cNvSpPr txBox="1"/>
      </xdr:nvSpPr>
      <xdr:spPr>
        <a:xfrm>
          <a:off x="44450" y="40852724"/>
          <a:ext cx="13588999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l'année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0</xdr:colOff>
      <xdr:row>146</xdr:row>
      <xdr:rowOff>0</xdr:rowOff>
    </xdr:from>
    <xdr:ext cx="5086350" cy="1264227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3595DAAA-33BA-46FB-B2CC-04B7E8E230B2}"/>
            </a:ext>
          </a:extLst>
        </xdr:cNvPr>
        <xdr:cNvSpPr txBox="1"/>
      </xdr:nvSpPr>
      <xdr:spPr>
        <a:xfrm>
          <a:off x="5134841" y="29683364"/>
          <a:ext cx="5086350" cy="12642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rtl="0"/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24 %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 établissements de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moins de 10 salariés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bénéficient d’un accompagnement en 2022 ;</a:t>
          </a:r>
          <a:r>
            <a:rPr lang="fr-FR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relevant principalement des secteurs «Santé et action sociale», «Commerce ; réparation d’automobiles et de motocycles» et « Administration publique ».</a:t>
          </a:r>
          <a:endParaRPr lang="fr-FR" sz="1200" b="0">
            <a:effectLst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47625</xdr:colOff>
      <xdr:row>223</xdr:row>
      <xdr:rowOff>0</xdr:rowOff>
    </xdr:from>
    <xdr:to>
      <xdr:col>17</xdr:col>
      <xdr:colOff>190501</xdr:colOff>
      <xdr:row>224</xdr:row>
      <xdr:rowOff>133350</xdr:rowOff>
    </xdr:to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53E93934-7BBB-435D-AF44-5B83C80FEAF7}"/>
            </a:ext>
          </a:extLst>
        </xdr:cNvPr>
        <xdr:cNvSpPr txBox="1"/>
      </xdr:nvSpPr>
      <xdr:spPr>
        <a:xfrm>
          <a:off x="47625" y="41576625"/>
          <a:ext cx="17440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335. Caractéristiques des personnes</a:t>
          </a:r>
          <a:r>
            <a:rPr lang="fr-FR" sz="1100" b="1" baseline="0"/>
            <a:t> </a:t>
          </a:r>
          <a:r>
            <a:rPr lang="fr-FR" sz="1100" b="1"/>
            <a:t>bénéficiaires d’un parcours par âge, niveau de qualification, handicap principal</a:t>
          </a:r>
        </a:p>
      </xdr:txBody>
    </xdr:sp>
    <xdr:clientData/>
  </xdr:twoCellAnchor>
  <xdr:oneCellAnchor>
    <xdr:from>
      <xdr:col>3</xdr:col>
      <xdr:colOff>0</xdr:colOff>
      <xdr:row>227</xdr:row>
      <xdr:rowOff>0</xdr:rowOff>
    </xdr:from>
    <xdr:ext cx="5086350" cy="1324841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206664E0-9DAB-4491-A02E-7B07B1AEFB13}"/>
            </a:ext>
          </a:extLst>
        </xdr:cNvPr>
        <xdr:cNvSpPr txBox="1"/>
      </xdr:nvSpPr>
      <xdr:spPr>
        <a:xfrm>
          <a:off x="5134841" y="45113864"/>
          <a:ext cx="5086350" cy="13248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2022, 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personnes bénéficiaires d’un accompagnement sont pour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47 %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âgées de 50 ans ou plus. La très grande majorité ont un statut d’employé qualifié (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70 %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La nature du handicap est, pour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58 %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liée à une déficience motrice et pour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une maladie invalidante.</a:t>
          </a:r>
          <a:endParaRPr lang="fr-FR" sz="1200">
            <a:effectLst/>
          </a:endParaRP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368</xdr:row>
      <xdr:rowOff>0</xdr:rowOff>
    </xdr:from>
    <xdr:to>
      <xdr:col>11</xdr:col>
      <xdr:colOff>476249</xdr:colOff>
      <xdr:row>370</xdr:row>
      <xdr:rowOff>38100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36CA02D3-E51A-47A0-B75A-A93F1C7F4221}"/>
            </a:ext>
          </a:extLst>
        </xdr:cNvPr>
        <xdr:cNvSpPr txBox="1"/>
      </xdr:nvSpPr>
      <xdr:spPr>
        <a:xfrm>
          <a:off x="0" y="67837050"/>
          <a:ext cx="13582649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l'année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</xdr:colOff>
      <xdr:row>371</xdr:row>
      <xdr:rowOff>9525</xdr:rowOff>
    </xdr:from>
    <xdr:to>
      <xdr:col>17</xdr:col>
      <xdr:colOff>196851</xdr:colOff>
      <xdr:row>372</xdr:row>
      <xdr:rowOff>142875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4A753EFF-A781-4B9A-B459-99FA75074505}"/>
            </a:ext>
          </a:extLst>
        </xdr:cNvPr>
        <xdr:cNvSpPr txBox="1"/>
      </xdr:nvSpPr>
      <xdr:spPr>
        <a:xfrm>
          <a:off x="57150" y="68389500"/>
          <a:ext cx="17437101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336. Répartition des mesures mobilisées dans le cadre d’un parcours (dont % d’aides à l’adaptation des situations de travail)</a:t>
          </a:r>
        </a:p>
      </xdr:txBody>
    </xdr:sp>
    <xdr:clientData/>
  </xdr:twoCellAnchor>
  <xdr:oneCellAnchor>
    <xdr:from>
      <xdr:col>3</xdr:col>
      <xdr:colOff>0</xdr:colOff>
      <xdr:row>375</xdr:row>
      <xdr:rowOff>0</xdr:rowOff>
    </xdr:from>
    <xdr:ext cx="5086350" cy="1255568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74A99F63-5426-491A-B92E-ABEF69DDD3AA}"/>
            </a:ext>
          </a:extLst>
        </xdr:cNvPr>
        <xdr:cNvSpPr txBox="1"/>
      </xdr:nvSpPr>
      <xdr:spPr>
        <a:xfrm>
          <a:off x="5134841" y="73307864"/>
          <a:ext cx="5086350" cy="12555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aides à l’adaptation des situations de travail (étude ergonomique, aménagement des situations et temps de travail) sont les mesures les plus mobilisées : elles représentent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45 %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 mesures en 2022 (identique par rapport à 2021).</a:t>
          </a:r>
        </a:p>
        <a:p>
          <a:endParaRPr lang="fr-FR" sz="1200" b="1"/>
        </a:p>
      </xdr:txBody>
    </xdr:sp>
    <xdr:clientData/>
  </xdr:oneCellAnchor>
  <xdr:twoCellAnchor>
    <xdr:from>
      <xdr:col>0</xdr:col>
      <xdr:colOff>0</xdr:colOff>
      <xdr:row>480</xdr:row>
      <xdr:rowOff>0</xdr:rowOff>
    </xdr:from>
    <xdr:to>
      <xdr:col>11</xdr:col>
      <xdr:colOff>476249</xdr:colOff>
      <xdr:row>482</xdr:row>
      <xdr:rowOff>38100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7B134860-8887-4FA1-9828-4203A12F83F6}"/>
            </a:ext>
          </a:extLst>
        </xdr:cNvPr>
        <xdr:cNvSpPr txBox="1"/>
      </xdr:nvSpPr>
      <xdr:spPr>
        <a:xfrm>
          <a:off x="0" y="88307333"/>
          <a:ext cx="13588999" cy="397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l'année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52917</xdr:colOff>
      <xdr:row>483</xdr:row>
      <xdr:rowOff>0</xdr:rowOff>
    </xdr:from>
    <xdr:to>
      <xdr:col>17</xdr:col>
      <xdr:colOff>195793</xdr:colOff>
      <xdr:row>484</xdr:row>
      <xdr:rowOff>133350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686DADD8-5588-4F2C-90C9-53870D453C19}"/>
            </a:ext>
          </a:extLst>
        </xdr:cNvPr>
        <xdr:cNvSpPr txBox="1"/>
      </xdr:nvSpPr>
      <xdr:spPr>
        <a:xfrm>
          <a:off x="52917" y="88847083"/>
          <a:ext cx="17436043" cy="31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337. Les résultats obtenus : Nombre de maintiens réalisés par les Cap emploi et évolution sur un an</a:t>
          </a:r>
        </a:p>
      </xdr:txBody>
    </xdr:sp>
    <xdr:clientData/>
  </xdr:twoCellAnchor>
  <xdr:twoCellAnchor>
    <xdr:from>
      <xdr:col>0</xdr:col>
      <xdr:colOff>0</xdr:colOff>
      <xdr:row>496</xdr:row>
      <xdr:rowOff>0</xdr:rowOff>
    </xdr:from>
    <xdr:to>
      <xdr:col>11</xdr:col>
      <xdr:colOff>476249</xdr:colOff>
      <xdr:row>497</xdr:row>
      <xdr:rowOff>144993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4372A61-A994-43AE-A758-D88C9191C379}"/>
            </a:ext>
          </a:extLst>
        </xdr:cNvPr>
        <xdr:cNvSpPr txBox="1"/>
      </xdr:nvSpPr>
      <xdr:spPr>
        <a:xfrm>
          <a:off x="0" y="91365917"/>
          <a:ext cx="13588999" cy="324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des années 2021 et 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727075</xdr:colOff>
      <xdr:row>486</xdr:row>
      <xdr:rowOff>6350</xdr:rowOff>
    </xdr:from>
    <xdr:ext cx="5086350" cy="1032741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10FDBA9A-C6CE-43C6-9B16-2299EA3D082E}"/>
            </a:ext>
          </a:extLst>
        </xdr:cNvPr>
        <xdr:cNvSpPr txBox="1"/>
      </xdr:nvSpPr>
      <xdr:spPr>
        <a:xfrm>
          <a:off x="6978939" y="95126464"/>
          <a:ext cx="5086350" cy="10327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2022,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704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maintiens dans l’emploi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ont été réalisés avec l’appui du Cap emploi (axe maintien dans l’emploi) en 2022, soit une hausse de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3 %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r-FR" sz="1200" b="1"/>
        </a:p>
      </xdr:txBody>
    </xdr:sp>
    <xdr:clientData/>
  </xdr:oneCellAnchor>
  <xdr:twoCellAnchor>
    <xdr:from>
      <xdr:col>0</xdr:col>
      <xdr:colOff>42334</xdr:colOff>
      <xdr:row>498</xdr:row>
      <xdr:rowOff>169334</xdr:rowOff>
    </xdr:from>
    <xdr:to>
      <xdr:col>17</xdr:col>
      <xdr:colOff>201085</xdr:colOff>
      <xdr:row>500</xdr:row>
      <xdr:rowOff>122767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EB344EF6-0AFF-471A-97E0-23E35F886400}"/>
            </a:ext>
          </a:extLst>
        </xdr:cNvPr>
        <xdr:cNvSpPr txBox="1"/>
      </xdr:nvSpPr>
      <xdr:spPr>
        <a:xfrm>
          <a:off x="42334" y="91715167"/>
          <a:ext cx="17451918" cy="31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338. Les résultats obtenus : Caractéristiques des maintiens réalisés (dont % sur le même métier et % de maintiens suite à une prise en charge de moins de 18 mois) </a:t>
          </a:r>
        </a:p>
      </xdr:txBody>
    </xdr:sp>
    <xdr:clientData/>
  </xdr:twoCellAnchor>
  <xdr:oneCellAnchor>
    <xdr:from>
      <xdr:col>2</xdr:col>
      <xdr:colOff>998010</xdr:colOff>
      <xdr:row>501</xdr:row>
      <xdr:rowOff>140759</xdr:rowOff>
    </xdr:from>
    <xdr:ext cx="5086350" cy="984924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F5F8B348-C76E-4D14-A61C-67CCDDBCA76B}"/>
            </a:ext>
          </a:extLst>
        </xdr:cNvPr>
        <xdr:cNvSpPr txBox="1"/>
      </xdr:nvSpPr>
      <xdr:spPr>
        <a:xfrm>
          <a:off x="5111078" y="98291554"/>
          <a:ext cx="5086350" cy="9849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 b="1"/>
            <a:t>Commentaires</a:t>
          </a:r>
        </a:p>
        <a:p>
          <a:endParaRPr lang="fr-FR" sz="1200" b="1"/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Parmi les maintiens réalisés en 2022,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94 %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l’ont été sur le même métier.</a:t>
          </a: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89 %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 maintiens ont eu lieu suite à une prise en charge de moins de dix-huit mois.</a:t>
          </a:r>
          <a:endParaRPr lang="fr-FR" sz="1200" b="1"/>
        </a:p>
      </xdr:txBody>
    </xdr:sp>
    <xdr:clientData/>
  </xdr:oneCellAnchor>
  <xdr:twoCellAnchor>
    <xdr:from>
      <xdr:col>0</xdr:col>
      <xdr:colOff>0</xdr:colOff>
      <xdr:row>520</xdr:row>
      <xdr:rowOff>0</xdr:rowOff>
    </xdr:from>
    <xdr:to>
      <xdr:col>11</xdr:col>
      <xdr:colOff>476249</xdr:colOff>
      <xdr:row>522</xdr:row>
      <xdr:rowOff>38101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2091A5AF-ED34-4F8C-8EA9-DE7F2D5846DF}"/>
            </a:ext>
          </a:extLst>
        </xdr:cNvPr>
        <xdr:cNvSpPr txBox="1"/>
      </xdr:nvSpPr>
      <xdr:spPr>
        <a:xfrm>
          <a:off x="0" y="95504000"/>
          <a:ext cx="13588999" cy="397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: Cap emploi (axe maintien dans l’emploi), DR Agefiph – Rapport d’activité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l'année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– Traitement Carif-Oref Provence - Alpes - Côte d’Azur.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1037166</xdr:colOff>
      <xdr:row>159</xdr:row>
      <xdr:rowOff>35278</xdr:rowOff>
    </xdr:from>
    <xdr:to>
      <xdr:col>8</xdr:col>
      <xdr:colOff>943413</xdr:colOff>
      <xdr:row>176</xdr:row>
      <xdr:rowOff>126671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2579B263-4F18-7B89-0D0F-2CEC8202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99" y="30550556"/>
          <a:ext cx="6047756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8795-C252-40EE-9276-EE18B3616392}">
  <dimension ref="A1:B11"/>
  <sheetViews>
    <sheetView zoomScale="86" zoomScaleNormal="86" workbookViewId="0">
      <selection activeCell="H9" sqref="H9"/>
    </sheetView>
  </sheetViews>
  <sheetFormatPr baseColWidth="10" defaultRowHeight="14.5" x14ac:dyDescent="0.35"/>
  <sheetData>
    <row r="1" spans="1:2" ht="31" x14ac:dyDescent="0.35">
      <c r="A1" s="8"/>
    </row>
    <row r="5" spans="1:2" x14ac:dyDescent="0.35">
      <c r="A5" s="9"/>
    </row>
    <row r="8" spans="1:2" ht="15.5" x14ac:dyDescent="0.35">
      <c r="B8" s="10" t="s">
        <v>9</v>
      </c>
    </row>
    <row r="9" spans="1:2" x14ac:dyDescent="0.35">
      <c r="A9" t="s">
        <v>12</v>
      </c>
      <c r="B9" s="11" t="s">
        <v>13</v>
      </c>
    </row>
    <row r="10" spans="1:2" x14ac:dyDescent="0.35">
      <c r="A10" t="s">
        <v>11</v>
      </c>
      <c r="B10" s="11" t="s">
        <v>14</v>
      </c>
    </row>
    <row r="11" spans="1:2" x14ac:dyDescent="0.35">
      <c r="A11" t="s">
        <v>10</v>
      </c>
      <c r="B11" s="11" t="s">
        <v>15</v>
      </c>
    </row>
  </sheetData>
  <hyperlinks>
    <hyperlink ref="B11" location="'33 Les prises en charge'!A1" display="- Les prises en charge dans le cadre d’un maintien dans l’emploi" xr:uid="{F2161EB3-1108-4076-A03D-D90C81B08508}"/>
    <hyperlink ref="B9:B10" location="'33 Contrat apprentissage PSH_TP'!A1" display="- Faits saillants et données chiffrées sur les contrats d'apprentissage en région et dans les départements" xr:uid="{C36E5074-7F35-40BD-855A-E9AA324C2478}"/>
    <hyperlink ref="B10" location="'32 Avis prononcés'!A1" display="- Avis prononcés par les services de médecine du travail" xr:uid="{3D9C5D7A-8738-431C-9AE9-38C321FD919E}"/>
    <hyperlink ref="B9" location="'31 Les situations à risque'!A1" display="- Les situations à risque (potentiel de maintien)" xr:uid="{79E28C6C-24CE-440B-9DED-B2D6AD01B74F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B9E-65D3-43E1-A3DD-8C0DFA889797}">
  <sheetPr>
    <tabColor theme="7" tint="0.39997558519241921"/>
  </sheetPr>
  <dimension ref="A7:D119"/>
  <sheetViews>
    <sheetView zoomScale="90" zoomScaleNormal="90" workbookViewId="0">
      <selection activeCell="D23" sqref="D23"/>
    </sheetView>
  </sheetViews>
  <sheetFormatPr baseColWidth="10" defaultColWidth="9.1796875" defaultRowHeight="14.5" x14ac:dyDescent="0.35"/>
  <cols>
    <col min="1" max="1" width="39" customWidth="1"/>
    <col min="2" max="2" width="11.81640625" bestFit="1" customWidth="1"/>
    <col min="3" max="3" width="11.81640625" customWidth="1"/>
    <col min="4" max="4" width="29.1796875" customWidth="1"/>
    <col min="5" max="5" width="28.26953125" customWidth="1"/>
    <col min="6" max="6" width="14.81640625" bestFit="1" customWidth="1"/>
  </cols>
  <sheetData>
    <row r="7" spans="1:4" x14ac:dyDescent="0.35">
      <c r="A7" s="13"/>
      <c r="B7" s="54">
        <v>2021</v>
      </c>
      <c r="C7" s="54">
        <v>2022</v>
      </c>
      <c r="D7" s="55" t="s">
        <v>99</v>
      </c>
    </row>
    <row r="8" spans="1:4" ht="26.15" customHeight="1" x14ac:dyDescent="0.35">
      <c r="A8" s="18" t="s">
        <v>98</v>
      </c>
      <c r="B8" s="19"/>
      <c r="C8" s="19"/>
      <c r="D8" s="20"/>
    </row>
    <row r="9" spans="1:4" x14ac:dyDescent="0.35">
      <c r="A9" s="56" t="s">
        <v>1</v>
      </c>
      <c r="B9" s="57">
        <v>263</v>
      </c>
      <c r="C9" s="58">
        <v>272</v>
      </c>
      <c r="D9" s="59">
        <f>(C9-B9)/B9</f>
        <v>3.4220532319391636E-2</v>
      </c>
    </row>
    <row r="10" spans="1:4" x14ac:dyDescent="0.35">
      <c r="A10" s="56" t="s">
        <v>2</v>
      </c>
      <c r="B10" s="57">
        <v>188</v>
      </c>
      <c r="C10" s="58">
        <v>213</v>
      </c>
      <c r="D10" s="59">
        <f t="shared" ref="D10:D23" si="0">(C10-B10)/B10</f>
        <v>0.13297872340425532</v>
      </c>
    </row>
    <row r="11" spans="1:4" x14ac:dyDescent="0.35">
      <c r="A11" s="56" t="s">
        <v>3</v>
      </c>
      <c r="B11" s="57">
        <v>1470</v>
      </c>
      <c r="C11" s="58">
        <v>1741</v>
      </c>
      <c r="D11" s="59">
        <f t="shared" si="0"/>
        <v>0.18435374149659864</v>
      </c>
    </row>
    <row r="12" spans="1:4" x14ac:dyDescent="0.35">
      <c r="A12" s="56" t="s">
        <v>4</v>
      </c>
      <c r="B12" s="57">
        <v>2866</v>
      </c>
      <c r="C12" s="58">
        <v>3228</v>
      </c>
      <c r="D12" s="59">
        <f t="shared" si="0"/>
        <v>0.12630844382414516</v>
      </c>
    </row>
    <row r="13" spans="1:4" x14ac:dyDescent="0.35">
      <c r="A13" s="56" t="s">
        <v>5</v>
      </c>
      <c r="B13" s="57">
        <v>1373</v>
      </c>
      <c r="C13" s="58">
        <v>1663</v>
      </c>
      <c r="D13" s="59">
        <f t="shared" si="0"/>
        <v>0.2112163146394756</v>
      </c>
    </row>
    <row r="14" spans="1:4" x14ac:dyDescent="0.35">
      <c r="A14" s="56" t="s">
        <v>6</v>
      </c>
      <c r="B14" s="57">
        <v>813</v>
      </c>
      <c r="C14" s="58">
        <v>1088</v>
      </c>
      <c r="D14" s="59">
        <f t="shared" si="0"/>
        <v>0.33825338253382536</v>
      </c>
    </row>
    <row r="15" spans="1:4" x14ac:dyDescent="0.35">
      <c r="A15" s="60" t="s">
        <v>0</v>
      </c>
      <c r="B15" s="61">
        <v>6973</v>
      </c>
      <c r="C15" s="62">
        <v>8205</v>
      </c>
      <c r="D15" s="63">
        <f t="shared" si="0"/>
        <v>0.17668148573067546</v>
      </c>
    </row>
    <row r="16" spans="1:4" x14ac:dyDescent="0.35">
      <c r="A16" s="21" t="s">
        <v>16</v>
      </c>
      <c r="B16" s="22"/>
      <c r="C16" s="22"/>
      <c r="D16" s="66"/>
    </row>
    <row r="17" spans="1:4" x14ac:dyDescent="0.35">
      <c r="A17" s="56" t="s">
        <v>1</v>
      </c>
      <c r="B17" s="64">
        <v>0.46</v>
      </c>
      <c r="C17" s="64">
        <v>0.55000000000000004</v>
      </c>
      <c r="D17" s="59">
        <f t="shared" si="0"/>
        <v>0.19565217391304351</v>
      </c>
    </row>
    <row r="18" spans="1:4" x14ac:dyDescent="0.35">
      <c r="A18" s="56" t="s">
        <v>2</v>
      </c>
      <c r="B18" s="64">
        <v>0.54</v>
      </c>
      <c r="C18" s="64">
        <v>0.52</v>
      </c>
      <c r="D18" s="59">
        <f t="shared" si="0"/>
        <v>-3.703703703703707E-2</v>
      </c>
    </row>
    <row r="19" spans="1:4" x14ac:dyDescent="0.35">
      <c r="A19" s="56" t="s">
        <v>3</v>
      </c>
      <c r="B19" s="64">
        <v>0.52</v>
      </c>
      <c r="C19" s="64">
        <v>0.57999999999999996</v>
      </c>
      <c r="D19" s="59">
        <f t="shared" si="0"/>
        <v>0.11538461538461527</v>
      </c>
    </row>
    <row r="20" spans="1:4" x14ac:dyDescent="0.35">
      <c r="A20" s="56" t="s">
        <v>4</v>
      </c>
      <c r="B20" s="64">
        <v>0.48</v>
      </c>
      <c r="C20" s="64">
        <v>0.56000000000000005</v>
      </c>
      <c r="D20" s="59">
        <f t="shared" si="0"/>
        <v>0.16666666666666682</v>
      </c>
    </row>
    <row r="21" spans="1:4" x14ac:dyDescent="0.35">
      <c r="A21" s="56" t="s">
        <v>5</v>
      </c>
      <c r="B21" s="64">
        <v>0.47</v>
      </c>
      <c r="C21" s="64">
        <v>0.54</v>
      </c>
      <c r="D21" s="59">
        <f t="shared" si="0"/>
        <v>0.14893617021276609</v>
      </c>
    </row>
    <row r="22" spans="1:4" x14ac:dyDescent="0.35">
      <c r="A22" s="56" t="s">
        <v>6</v>
      </c>
      <c r="B22" s="64">
        <v>0.44</v>
      </c>
      <c r="C22" s="64">
        <v>0.56999999999999995</v>
      </c>
      <c r="D22" s="59">
        <f t="shared" si="0"/>
        <v>0.29545454545454536</v>
      </c>
    </row>
    <row r="23" spans="1:4" x14ac:dyDescent="0.35">
      <c r="A23" s="60" t="s">
        <v>0</v>
      </c>
      <c r="B23" s="65">
        <v>0.39</v>
      </c>
      <c r="C23" s="65">
        <v>0.53</v>
      </c>
      <c r="D23" s="63">
        <f t="shared" si="0"/>
        <v>0.35897435897435898</v>
      </c>
    </row>
    <row r="33" spans="1:4" ht="16.5" x14ac:dyDescent="0.45">
      <c r="A33" s="51" t="s">
        <v>18</v>
      </c>
    </row>
    <row r="34" spans="1:4" x14ac:dyDescent="0.35">
      <c r="A34" s="28"/>
    </row>
    <row r="35" spans="1:4" x14ac:dyDescent="0.35">
      <c r="A35" s="13"/>
      <c r="B35" s="16">
        <v>2021</v>
      </c>
      <c r="C35" s="16">
        <v>2022</v>
      </c>
      <c r="D35" s="17" t="s">
        <v>17</v>
      </c>
    </row>
    <row r="36" spans="1:4" x14ac:dyDescent="0.35">
      <c r="A36" s="67" t="s">
        <v>20</v>
      </c>
      <c r="B36" s="68"/>
      <c r="C36" s="68"/>
      <c r="D36" s="69"/>
    </row>
    <row r="37" spans="1:4" x14ac:dyDescent="0.35">
      <c r="A37" s="15" t="s">
        <v>1</v>
      </c>
      <c r="B37" s="14">
        <v>1308</v>
      </c>
      <c r="C37" s="53" t="s">
        <v>35</v>
      </c>
      <c r="D37" s="53" t="s">
        <v>35</v>
      </c>
    </row>
    <row r="38" spans="1:4" x14ac:dyDescent="0.35">
      <c r="A38" s="15" t="s">
        <v>2</v>
      </c>
      <c r="B38" s="14">
        <v>1419</v>
      </c>
      <c r="C38" s="53" t="s">
        <v>35</v>
      </c>
      <c r="D38" s="53" t="s">
        <v>35</v>
      </c>
    </row>
    <row r="39" spans="1:4" x14ac:dyDescent="0.35">
      <c r="A39" s="15" t="s">
        <v>3</v>
      </c>
      <c r="B39" s="14">
        <v>9892</v>
      </c>
      <c r="C39" s="53" t="s">
        <v>35</v>
      </c>
      <c r="D39" s="53" t="s">
        <v>35</v>
      </c>
    </row>
    <row r="40" spans="1:4" x14ac:dyDescent="0.35">
      <c r="A40" s="15" t="s">
        <v>4</v>
      </c>
      <c r="B40" s="14">
        <v>21154</v>
      </c>
      <c r="C40" s="53" t="s">
        <v>35</v>
      </c>
      <c r="D40" s="53" t="s">
        <v>35</v>
      </c>
    </row>
    <row r="41" spans="1:4" x14ac:dyDescent="0.35">
      <c r="A41" s="15" t="s">
        <v>5</v>
      </c>
      <c r="B41" s="14">
        <v>9312</v>
      </c>
      <c r="C41" s="53" t="s">
        <v>35</v>
      </c>
      <c r="D41" s="53" t="s">
        <v>35</v>
      </c>
    </row>
    <row r="42" spans="1:4" x14ac:dyDescent="0.35">
      <c r="A42" s="15" t="s">
        <v>6</v>
      </c>
      <c r="B42" s="14">
        <v>5616</v>
      </c>
      <c r="C42" s="53" t="s">
        <v>35</v>
      </c>
      <c r="D42" s="53" t="s">
        <v>35</v>
      </c>
    </row>
    <row r="43" spans="1:4" x14ac:dyDescent="0.35">
      <c r="A43" s="24" t="s">
        <v>0</v>
      </c>
      <c r="B43" s="25">
        <v>48701</v>
      </c>
      <c r="C43" s="47" t="s">
        <v>35</v>
      </c>
      <c r="D43" s="47" t="s">
        <v>35</v>
      </c>
    </row>
    <row r="44" spans="1:4" ht="39" x14ac:dyDescent="0.35">
      <c r="A44" s="52" t="s">
        <v>97</v>
      </c>
    </row>
    <row r="49" spans="1:4" x14ac:dyDescent="0.35">
      <c r="A49" s="12" t="s">
        <v>19</v>
      </c>
    </row>
    <row r="50" spans="1:4" x14ac:dyDescent="0.35">
      <c r="A50" s="12"/>
    </row>
    <row r="51" spans="1:4" x14ac:dyDescent="0.35">
      <c r="A51" s="13"/>
      <c r="B51" s="16">
        <v>2021</v>
      </c>
      <c r="C51" s="16">
        <v>2022</v>
      </c>
      <c r="D51" s="17" t="s">
        <v>17</v>
      </c>
    </row>
    <row r="52" spans="1:4" x14ac:dyDescent="0.35">
      <c r="A52" s="67" t="s">
        <v>20</v>
      </c>
      <c r="B52" s="68"/>
      <c r="C52" s="68"/>
      <c r="D52" s="69"/>
    </row>
    <row r="53" spans="1:4" x14ac:dyDescent="0.35">
      <c r="A53" s="15" t="s">
        <v>1</v>
      </c>
      <c r="B53" s="14">
        <v>103</v>
      </c>
      <c r="C53" s="46">
        <v>65</v>
      </c>
      <c r="D53" s="42">
        <f>(C53-B53)/B53</f>
        <v>-0.36893203883495146</v>
      </c>
    </row>
    <row r="54" spans="1:4" x14ac:dyDescent="0.35">
      <c r="A54" s="15" t="s">
        <v>2</v>
      </c>
      <c r="B54" s="14">
        <v>83</v>
      </c>
      <c r="C54" s="46">
        <v>68</v>
      </c>
      <c r="D54" s="42">
        <f t="shared" ref="D54:D59" si="1">(C54-B54)/B54</f>
        <v>-0.18072289156626506</v>
      </c>
    </row>
    <row r="55" spans="1:4" x14ac:dyDescent="0.35">
      <c r="A55" s="15" t="s">
        <v>3</v>
      </c>
      <c r="B55" s="14">
        <v>453</v>
      </c>
      <c r="C55" s="46">
        <v>410</v>
      </c>
      <c r="D55" s="42">
        <f t="shared" si="1"/>
        <v>-9.4922737306843266E-2</v>
      </c>
    </row>
    <row r="56" spans="1:4" x14ac:dyDescent="0.35">
      <c r="A56" s="15" t="s">
        <v>4</v>
      </c>
      <c r="B56" s="14">
        <v>869</v>
      </c>
      <c r="C56" s="46">
        <v>822</v>
      </c>
      <c r="D56" s="42">
        <f t="shared" si="1"/>
        <v>-5.4085155350978138E-2</v>
      </c>
    </row>
    <row r="57" spans="1:4" x14ac:dyDescent="0.35">
      <c r="A57" s="15" t="s">
        <v>5</v>
      </c>
      <c r="B57" s="14">
        <v>605</v>
      </c>
      <c r="C57" s="46">
        <v>609</v>
      </c>
      <c r="D57" s="42">
        <f t="shared" si="1"/>
        <v>6.6115702479338841E-3</v>
      </c>
    </row>
    <row r="58" spans="1:4" x14ac:dyDescent="0.35">
      <c r="A58" s="15" t="s">
        <v>6</v>
      </c>
      <c r="B58" s="14">
        <v>729</v>
      </c>
      <c r="C58" s="46">
        <v>574</v>
      </c>
      <c r="D58" s="42">
        <f t="shared" si="1"/>
        <v>-0.21262002743484226</v>
      </c>
    </row>
    <row r="59" spans="1:4" x14ac:dyDescent="0.35">
      <c r="A59" s="24" t="s">
        <v>0</v>
      </c>
      <c r="B59" s="25">
        <v>2842</v>
      </c>
      <c r="C59" s="47">
        <v>2548</v>
      </c>
      <c r="D59" s="43">
        <f t="shared" si="1"/>
        <v>-0.10344827586206896</v>
      </c>
    </row>
    <row r="60" spans="1:4" x14ac:dyDescent="0.35">
      <c r="A60" s="29"/>
      <c r="B60" s="30"/>
      <c r="C60" s="31"/>
      <c r="D60" s="32"/>
    </row>
    <row r="61" spans="1:4" x14ac:dyDescent="0.35">
      <c r="A61" s="29"/>
      <c r="B61" s="30"/>
      <c r="C61" s="31"/>
      <c r="D61" s="32"/>
    </row>
    <row r="62" spans="1:4" x14ac:dyDescent="0.35">
      <c r="A62" s="29"/>
      <c r="B62" s="30"/>
      <c r="C62" s="31"/>
      <c r="D62" s="32"/>
    </row>
    <row r="63" spans="1:4" x14ac:dyDescent="0.35">
      <c r="A63" s="29"/>
      <c r="B63" s="30"/>
      <c r="C63" s="31"/>
      <c r="D63" s="32"/>
    </row>
    <row r="64" spans="1:4" x14ac:dyDescent="0.35">
      <c r="A64" s="12"/>
      <c r="B64" s="30"/>
      <c r="C64" s="31"/>
      <c r="D64" s="32"/>
    </row>
    <row r="65" spans="1:4" x14ac:dyDescent="0.35">
      <c r="A65" s="12" t="s">
        <v>21</v>
      </c>
      <c r="B65" s="30"/>
      <c r="C65" s="31"/>
      <c r="D65" s="32"/>
    </row>
    <row r="68" spans="1:4" x14ac:dyDescent="0.35">
      <c r="A68" s="13"/>
      <c r="B68" s="16">
        <v>2021</v>
      </c>
      <c r="C68" s="16">
        <v>2022</v>
      </c>
      <c r="D68" s="17" t="s">
        <v>17</v>
      </c>
    </row>
    <row r="69" spans="1:4" x14ac:dyDescent="0.35">
      <c r="A69" s="67" t="s">
        <v>20</v>
      </c>
      <c r="B69" s="68"/>
      <c r="C69" s="68"/>
      <c r="D69" s="69"/>
    </row>
    <row r="70" spans="1:4" x14ac:dyDescent="0.35">
      <c r="A70" s="24" t="s">
        <v>0</v>
      </c>
      <c r="B70" s="25">
        <v>164</v>
      </c>
      <c r="C70" s="47">
        <v>195</v>
      </c>
      <c r="D70" s="43">
        <f>(C70-B70)/B70</f>
        <v>0.18902439024390244</v>
      </c>
    </row>
    <row r="76" spans="1:4" ht="15.65" customHeight="1" x14ac:dyDescent="0.35"/>
    <row r="80" spans="1:4" ht="16.5" x14ac:dyDescent="0.45">
      <c r="A80" s="51" t="s">
        <v>96</v>
      </c>
    </row>
    <row r="81" spans="1:4" x14ac:dyDescent="0.35">
      <c r="A81" s="28"/>
    </row>
    <row r="82" spans="1:4" x14ac:dyDescent="0.35">
      <c r="A82" s="13"/>
      <c r="B82" s="16">
        <v>2021</v>
      </c>
      <c r="C82" s="16">
        <v>2022</v>
      </c>
      <c r="D82" s="17" t="s">
        <v>17</v>
      </c>
    </row>
    <row r="83" spans="1:4" x14ac:dyDescent="0.35">
      <c r="A83" s="67" t="s">
        <v>95</v>
      </c>
      <c r="B83" s="68"/>
      <c r="C83" s="68"/>
      <c r="D83" s="69"/>
    </row>
    <row r="84" spans="1:4" x14ac:dyDescent="0.35">
      <c r="A84" s="15" t="s">
        <v>1</v>
      </c>
      <c r="B84" s="14">
        <v>61</v>
      </c>
      <c r="C84" s="53" t="s">
        <v>35</v>
      </c>
      <c r="D84" s="53" t="s">
        <v>35</v>
      </c>
    </row>
    <row r="85" spans="1:4" x14ac:dyDescent="0.35">
      <c r="A85" s="15" t="s">
        <v>2</v>
      </c>
      <c r="B85" s="14">
        <v>58</v>
      </c>
      <c r="C85" s="53" t="s">
        <v>35</v>
      </c>
      <c r="D85" s="53" t="s">
        <v>35</v>
      </c>
    </row>
    <row r="86" spans="1:4" x14ac:dyDescent="0.35">
      <c r="A86" s="15" t="s">
        <v>3</v>
      </c>
      <c r="B86" s="14">
        <v>375</v>
      </c>
      <c r="C86" s="53" t="s">
        <v>35</v>
      </c>
      <c r="D86" s="53" t="s">
        <v>35</v>
      </c>
    </row>
    <row r="87" spans="1:4" x14ac:dyDescent="0.35">
      <c r="A87" s="15" t="s">
        <v>4</v>
      </c>
      <c r="B87" s="14">
        <v>854</v>
      </c>
      <c r="C87" s="53" t="s">
        <v>35</v>
      </c>
      <c r="D87" s="53" t="s">
        <v>35</v>
      </c>
    </row>
    <row r="88" spans="1:4" x14ac:dyDescent="0.35">
      <c r="A88" s="15" t="s">
        <v>5</v>
      </c>
      <c r="B88" s="14">
        <v>422</v>
      </c>
      <c r="C88" s="53" t="s">
        <v>35</v>
      </c>
      <c r="D88" s="53" t="s">
        <v>35</v>
      </c>
    </row>
    <row r="89" spans="1:4" x14ac:dyDescent="0.35">
      <c r="A89" s="15" t="s">
        <v>6</v>
      </c>
      <c r="B89" s="14">
        <v>271</v>
      </c>
      <c r="C89" s="53" t="s">
        <v>35</v>
      </c>
      <c r="D89" s="53" t="s">
        <v>35</v>
      </c>
    </row>
    <row r="90" spans="1:4" x14ac:dyDescent="0.35">
      <c r="A90" s="24" t="s">
        <v>0</v>
      </c>
      <c r="B90" s="25">
        <v>2041</v>
      </c>
      <c r="C90" s="47" t="s">
        <v>35</v>
      </c>
      <c r="D90" s="47" t="s">
        <v>35</v>
      </c>
    </row>
    <row r="91" spans="1:4" ht="39" x14ac:dyDescent="0.35">
      <c r="A91" s="52" t="s">
        <v>97</v>
      </c>
    </row>
    <row r="96" spans="1:4" x14ac:dyDescent="0.35">
      <c r="A96" s="12" t="s">
        <v>19</v>
      </c>
    </row>
    <row r="97" spans="1:4" x14ac:dyDescent="0.35">
      <c r="A97" s="12"/>
    </row>
    <row r="98" spans="1:4" x14ac:dyDescent="0.35">
      <c r="A98" s="13"/>
      <c r="B98" s="16">
        <v>2021</v>
      </c>
      <c r="C98" s="16">
        <v>2022</v>
      </c>
      <c r="D98" s="17" t="s">
        <v>17</v>
      </c>
    </row>
    <row r="99" spans="1:4" x14ac:dyDescent="0.35">
      <c r="A99" s="67" t="s">
        <v>95</v>
      </c>
      <c r="B99" s="68"/>
      <c r="C99" s="68"/>
      <c r="D99" s="69"/>
    </row>
    <row r="100" spans="1:4" x14ac:dyDescent="0.35">
      <c r="A100" s="15" t="s">
        <v>1</v>
      </c>
      <c r="B100" s="14" t="s">
        <v>7</v>
      </c>
      <c r="C100" s="46">
        <v>8</v>
      </c>
      <c r="D100" s="40" t="s">
        <v>35</v>
      </c>
    </row>
    <row r="101" spans="1:4" x14ac:dyDescent="0.35">
      <c r="A101" s="15" t="s">
        <v>2</v>
      </c>
      <c r="B101" s="14" t="s">
        <v>7</v>
      </c>
      <c r="C101" s="46" t="s">
        <v>7</v>
      </c>
      <c r="D101" s="40" t="s">
        <v>35</v>
      </c>
    </row>
    <row r="102" spans="1:4" x14ac:dyDescent="0.35">
      <c r="A102" s="15" t="s">
        <v>3</v>
      </c>
      <c r="B102" s="14">
        <v>10</v>
      </c>
      <c r="C102" s="46">
        <v>10</v>
      </c>
      <c r="D102" s="42">
        <f t="shared" ref="D102:D106" si="2">(C102-B102)/B102</f>
        <v>0</v>
      </c>
    </row>
    <row r="103" spans="1:4" x14ac:dyDescent="0.35">
      <c r="A103" s="15" t="s">
        <v>4</v>
      </c>
      <c r="B103" s="14">
        <v>26</v>
      </c>
      <c r="C103" s="46">
        <v>20</v>
      </c>
      <c r="D103" s="42">
        <f t="shared" si="2"/>
        <v>-0.23076923076923078</v>
      </c>
    </row>
    <row r="104" spans="1:4" x14ac:dyDescent="0.35">
      <c r="A104" s="15" t="s">
        <v>5</v>
      </c>
      <c r="B104" s="14">
        <v>26</v>
      </c>
      <c r="C104" s="46">
        <v>28</v>
      </c>
      <c r="D104" s="42">
        <f t="shared" si="2"/>
        <v>7.6923076923076927E-2</v>
      </c>
    </row>
    <row r="105" spans="1:4" x14ac:dyDescent="0.35">
      <c r="A105" s="15" t="s">
        <v>6</v>
      </c>
      <c r="B105" s="14">
        <v>21</v>
      </c>
      <c r="C105" s="46">
        <v>20</v>
      </c>
      <c r="D105" s="42">
        <f t="shared" si="2"/>
        <v>-4.7619047619047616E-2</v>
      </c>
    </row>
    <row r="106" spans="1:4" x14ac:dyDescent="0.35">
      <c r="A106" s="24" t="s">
        <v>0</v>
      </c>
      <c r="B106" s="25">
        <v>89</v>
      </c>
      <c r="C106" s="47">
        <v>89</v>
      </c>
      <c r="D106" s="43">
        <f t="shared" si="2"/>
        <v>0</v>
      </c>
    </row>
    <row r="107" spans="1:4" x14ac:dyDescent="0.35">
      <c r="A107" s="29"/>
      <c r="B107" s="30"/>
      <c r="C107" s="31"/>
      <c r="D107" s="32"/>
    </row>
    <row r="108" spans="1:4" x14ac:dyDescent="0.35">
      <c r="A108" s="29"/>
      <c r="B108" s="30"/>
      <c r="C108" s="31"/>
      <c r="D108" s="32"/>
    </row>
    <row r="109" spans="1:4" x14ac:dyDescent="0.35">
      <c r="A109" s="29"/>
      <c r="B109" s="30"/>
      <c r="C109" s="31"/>
      <c r="D109" s="32"/>
    </row>
    <row r="110" spans="1:4" x14ac:dyDescent="0.35">
      <c r="A110" s="29"/>
      <c r="B110" s="30"/>
      <c r="C110" s="31"/>
      <c r="D110" s="32"/>
    </row>
    <row r="111" spans="1:4" x14ac:dyDescent="0.35">
      <c r="A111" s="29"/>
      <c r="B111" s="30"/>
      <c r="C111" s="31"/>
      <c r="D111" s="32"/>
    </row>
    <row r="112" spans="1:4" x14ac:dyDescent="0.35">
      <c r="A112" s="29"/>
      <c r="B112" s="30"/>
      <c r="C112" s="31"/>
      <c r="D112" s="32"/>
    </row>
    <row r="113" spans="1:4" x14ac:dyDescent="0.35">
      <c r="A113" s="12"/>
      <c r="B113" s="30"/>
      <c r="C113" s="31"/>
      <c r="D113" s="32"/>
    </row>
    <row r="114" spans="1:4" x14ac:dyDescent="0.35">
      <c r="A114" s="12" t="s">
        <v>21</v>
      </c>
      <c r="B114" s="30"/>
      <c r="C114" s="31"/>
      <c r="D114" s="32"/>
    </row>
    <row r="117" spans="1:4" x14ac:dyDescent="0.35">
      <c r="A117" s="13"/>
      <c r="B117" s="16">
        <v>2021</v>
      </c>
      <c r="C117" s="16">
        <v>2022</v>
      </c>
      <c r="D117" s="17" t="s">
        <v>17</v>
      </c>
    </row>
    <row r="118" spans="1:4" x14ac:dyDescent="0.35">
      <c r="A118" s="67" t="s">
        <v>95</v>
      </c>
      <c r="B118" s="68"/>
      <c r="C118" s="68"/>
      <c r="D118" s="69"/>
    </row>
    <row r="119" spans="1:4" x14ac:dyDescent="0.35">
      <c r="A119" s="24" t="s">
        <v>0</v>
      </c>
      <c r="B119" s="25" t="s">
        <v>7</v>
      </c>
      <c r="C119" s="47">
        <v>5</v>
      </c>
      <c r="D119" s="25" t="s">
        <v>35</v>
      </c>
    </row>
  </sheetData>
  <mergeCells count="6">
    <mergeCell ref="A83:D83"/>
    <mergeCell ref="A99:D99"/>
    <mergeCell ref="A118:D118"/>
    <mergeCell ref="A52:D52"/>
    <mergeCell ref="A36:D36"/>
    <mergeCell ref="A69:D6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4019-07DC-4AB4-B903-9FF4A6B893A5}">
  <dimension ref="A7:D97"/>
  <sheetViews>
    <sheetView tabSelected="1" zoomScaleNormal="100" workbookViewId="0">
      <selection activeCell="F34" sqref="F34"/>
    </sheetView>
  </sheetViews>
  <sheetFormatPr baseColWidth="10" defaultRowHeight="14.5" x14ac:dyDescent="0.35"/>
  <cols>
    <col min="1" max="1" width="60" customWidth="1"/>
  </cols>
  <sheetData>
    <row r="7" spans="1:3" x14ac:dyDescent="0.35">
      <c r="A7" s="12" t="s">
        <v>18</v>
      </c>
    </row>
    <row r="9" spans="1:3" x14ac:dyDescent="0.35">
      <c r="A9" s="13"/>
      <c r="B9" s="16">
        <v>2021</v>
      </c>
      <c r="C9" s="16">
        <v>2022</v>
      </c>
    </row>
    <row r="10" spans="1:3" ht="18.649999999999999" customHeight="1" x14ac:dyDescent="0.35">
      <c r="A10" s="18" t="s">
        <v>22</v>
      </c>
      <c r="B10" s="19"/>
      <c r="C10" s="19"/>
    </row>
    <row r="11" spans="1:3" ht="17.149999999999999" customHeight="1" x14ac:dyDescent="0.35">
      <c r="A11" s="15" t="s">
        <v>1</v>
      </c>
      <c r="B11" s="14">
        <v>14908</v>
      </c>
      <c r="C11" s="46">
        <v>13940</v>
      </c>
    </row>
    <row r="12" spans="1:3" ht="19" customHeight="1" x14ac:dyDescent="0.35">
      <c r="A12" s="15" t="s">
        <v>2</v>
      </c>
      <c r="B12" s="14">
        <v>10644</v>
      </c>
      <c r="C12" s="40" t="s">
        <v>35</v>
      </c>
    </row>
    <row r="13" spans="1:3" ht="17.5" customHeight="1" x14ac:dyDescent="0.35">
      <c r="A13" s="15" t="s">
        <v>3</v>
      </c>
      <c r="B13" s="14">
        <v>21741</v>
      </c>
      <c r="C13" s="46">
        <v>96722</v>
      </c>
    </row>
    <row r="14" spans="1:3" ht="17.149999999999999" customHeight="1" x14ac:dyDescent="0.35">
      <c r="A14" s="15" t="s">
        <v>4</v>
      </c>
      <c r="B14" s="14">
        <v>43276</v>
      </c>
      <c r="C14" s="46">
        <v>96099</v>
      </c>
    </row>
    <row r="15" spans="1:3" x14ac:dyDescent="0.35">
      <c r="A15" s="15" t="s">
        <v>5</v>
      </c>
      <c r="B15" s="14">
        <v>26250</v>
      </c>
      <c r="C15" s="46">
        <v>28071</v>
      </c>
    </row>
    <row r="16" spans="1:3" x14ac:dyDescent="0.35">
      <c r="A16" s="15" t="s">
        <v>6</v>
      </c>
      <c r="B16" s="14">
        <v>4201</v>
      </c>
      <c r="C16" s="46">
        <v>68935</v>
      </c>
    </row>
    <row r="17" spans="1:3" ht="24" customHeight="1" x14ac:dyDescent="0.35">
      <c r="A17" s="24" t="s">
        <v>0</v>
      </c>
      <c r="B17" s="25">
        <v>121020</v>
      </c>
      <c r="C17" s="47">
        <f>SUM(C11:C16)</f>
        <v>303767</v>
      </c>
    </row>
    <row r="18" spans="1:3" x14ac:dyDescent="0.35">
      <c r="A18" s="21" t="s">
        <v>23</v>
      </c>
      <c r="B18" s="22"/>
      <c r="C18" s="50"/>
    </row>
    <row r="19" spans="1:3" ht="18.649999999999999" customHeight="1" x14ac:dyDescent="0.35">
      <c r="A19" s="15" t="s">
        <v>1</v>
      </c>
      <c r="B19" s="14">
        <v>9962</v>
      </c>
      <c r="C19" s="46">
        <v>1743</v>
      </c>
    </row>
    <row r="20" spans="1:3" ht="17.149999999999999" customHeight="1" x14ac:dyDescent="0.35">
      <c r="A20" s="15" t="s">
        <v>2</v>
      </c>
      <c r="B20" s="14">
        <v>1069</v>
      </c>
      <c r="C20" s="40" t="s">
        <v>35</v>
      </c>
    </row>
    <row r="21" spans="1:3" ht="17.5" customHeight="1" x14ac:dyDescent="0.35">
      <c r="A21" s="15" t="s">
        <v>3</v>
      </c>
      <c r="B21" s="14">
        <v>3829</v>
      </c>
      <c r="C21" s="46">
        <v>14457</v>
      </c>
    </row>
    <row r="22" spans="1:3" ht="17.149999999999999" customHeight="1" x14ac:dyDescent="0.35">
      <c r="A22" s="15" t="s">
        <v>4</v>
      </c>
      <c r="B22" s="14">
        <v>7893</v>
      </c>
      <c r="C22" s="46">
        <v>8011</v>
      </c>
    </row>
    <row r="23" spans="1:3" x14ac:dyDescent="0.35">
      <c r="A23" s="15" t="s">
        <v>5</v>
      </c>
      <c r="B23" s="14">
        <v>4598</v>
      </c>
      <c r="C23" s="46">
        <v>5033</v>
      </c>
    </row>
    <row r="24" spans="1:3" x14ac:dyDescent="0.35">
      <c r="A24" s="15" t="s">
        <v>6</v>
      </c>
      <c r="B24" s="33">
        <v>375</v>
      </c>
      <c r="C24" s="46">
        <v>6418</v>
      </c>
    </row>
    <row r="25" spans="1:3" ht="22.5" customHeight="1" x14ac:dyDescent="0.35">
      <c r="A25" s="24" t="s">
        <v>0</v>
      </c>
      <c r="B25" s="25">
        <v>27726</v>
      </c>
      <c r="C25" s="47">
        <f>SUM(C19:C24)</f>
        <v>35662</v>
      </c>
    </row>
    <row r="26" spans="1:3" x14ac:dyDescent="0.35">
      <c r="A26" s="21" t="s">
        <v>24</v>
      </c>
      <c r="B26" s="22"/>
      <c r="C26" s="50"/>
    </row>
    <row r="27" spans="1:3" x14ac:dyDescent="0.35">
      <c r="A27" s="15" t="s">
        <v>1</v>
      </c>
      <c r="B27" s="33">
        <v>363</v>
      </c>
      <c r="C27" s="40">
        <v>113</v>
      </c>
    </row>
    <row r="28" spans="1:3" x14ac:dyDescent="0.35">
      <c r="A28" s="15" t="s">
        <v>2</v>
      </c>
      <c r="B28" s="33">
        <v>128</v>
      </c>
      <c r="C28" s="40" t="s">
        <v>35</v>
      </c>
    </row>
    <row r="29" spans="1:3" x14ac:dyDescent="0.35">
      <c r="A29" s="15" t="s">
        <v>3</v>
      </c>
      <c r="B29" s="33">
        <v>373</v>
      </c>
      <c r="C29" s="40">
        <v>730</v>
      </c>
    </row>
    <row r="30" spans="1:3" x14ac:dyDescent="0.35">
      <c r="A30" s="15" t="s">
        <v>4</v>
      </c>
      <c r="B30" s="14">
        <v>2238</v>
      </c>
      <c r="C30" s="40">
        <v>673</v>
      </c>
    </row>
    <row r="31" spans="1:3" x14ac:dyDescent="0.35">
      <c r="A31" s="15" t="s">
        <v>5</v>
      </c>
      <c r="B31" s="14">
        <v>2722</v>
      </c>
      <c r="C31" s="40">
        <v>586</v>
      </c>
    </row>
    <row r="32" spans="1:3" x14ac:dyDescent="0.35">
      <c r="A32" s="15" t="s">
        <v>6</v>
      </c>
      <c r="B32" s="33" t="s">
        <v>35</v>
      </c>
      <c r="C32" s="40">
        <v>345</v>
      </c>
    </row>
    <row r="33" spans="1:3" x14ac:dyDescent="0.35">
      <c r="A33" s="24" t="s">
        <v>0</v>
      </c>
      <c r="B33" s="25">
        <v>5824</v>
      </c>
      <c r="C33" s="41">
        <f>SUM(C27:C32)</f>
        <v>2447</v>
      </c>
    </row>
    <row r="34" spans="1:3" x14ac:dyDescent="0.35">
      <c r="A34" s="21" t="s">
        <v>25</v>
      </c>
      <c r="B34" s="22"/>
      <c r="C34" s="50"/>
    </row>
    <row r="35" spans="1:3" x14ac:dyDescent="0.35">
      <c r="A35" s="15" t="s">
        <v>1</v>
      </c>
      <c r="B35" s="33" t="s">
        <v>35</v>
      </c>
      <c r="C35" s="40">
        <v>0</v>
      </c>
    </row>
    <row r="36" spans="1:3" x14ac:dyDescent="0.35">
      <c r="A36" s="15" t="s">
        <v>2</v>
      </c>
      <c r="B36" s="33">
        <v>52</v>
      </c>
      <c r="C36" s="40" t="s">
        <v>35</v>
      </c>
    </row>
    <row r="37" spans="1:3" x14ac:dyDescent="0.35">
      <c r="A37" s="15" t="s">
        <v>3</v>
      </c>
      <c r="B37" s="33">
        <v>395</v>
      </c>
      <c r="C37" s="40">
        <v>118</v>
      </c>
    </row>
    <row r="38" spans="1:3" x14ac:dyDescent="0.35">
      <c r="A38" s="15" t="s">
        <v>4</v>
      </c>
      <c r="B38" s="14">
        <v>1612</v>
      </c>
      <c r="C38" s="40">
        <v>1532</v>
      </c>
    </row>
    <row r="39" spans="1:3" x14ac:dyDescent="0.35">
      <c r="A39" s="15" t="s">
        <v>5</v>
      </c>
      <c r="B39" s="33">
        <v>743</v>
      </c>
      <c r="C39" s="40">
        <v>0</v>
      </c>
    </row>
    <row r="40" spans="1:3" x14ac:dyDescent="0.35">
      <c r="A40" s="15" t="s">
        <v>6</v>
      </c>
      <c r="B40" s="33" t="s">
        <v>35</v>
      </c>
      <c r="C40" s="40">
        <v>4</v>
      </c>
    </row>
    <row r="41" spans="1:3" x14ac:dyDescent="0.35">
      <c r="A41" s="24" t="s">
        <v>0</v>
      </c>
      <c r="B41" s="25">
        <v>2802</v>
      </c>
      <c r="C41" s="41">
        <f>SUM(C35:C40)</f>
        <v>1654</v>
      </c>
    </row>
    <row r="42" spans="1:3" ht="64.5" customHeight="1" x14ac:dyDescent="0.35">
      <c r="A42" s="18" t="s">
        <v>26</v>
      </c>
      <c r="B42" s="22"/>
      <c r="C42" s="50"/>
    </row>
    <row r="43" spans="1:3" x14ac:dyDescent="0.35">
      <c r="A43" s="15" t="s">
        <v>1</v>
      </c>
      <c r="B43" s="33">
        <v>231</v>
      </c>
      <c r="C43" s="40">
        <v>297</v>
      </c>
    </row>
    <row r="44" spans="1:3" x14ac:dyDescent="0.35">
      <c r="A44" s="15" t="s">
        <v>2</v>
      </c>
      <c r="B44" s="33">
        <v>199</v>
      </c>
      <c r="C44" s="40" t="s">
        <v>35</v>
      </c>
    </row>
    <row r="45" spans="1:3" x14ac:dyDescent="0.35">
      <c r="A45" s="15" t="s">
        <v>3</v>
      </c>
      <c r="B45" s="14">
        <v>1741</v>
      </c>
      <c r="C45" s="46">
        <v>1783</v>
      </c>
    </row>
    <row r="46" spans="1:3" x14ac:dyDescent="0.35">
      <c r="A46" s="15" t="s">
        <v>4</v>
      </c>
      <c r="B46" s="33">
        <v>702</v>
      </c>
      <c r="C46" s="46">
        <v>1926</v>
      </c>
    </row>
    <row r="47" spans="1:3" x14ac:dyDescent="0.35">
      <c r="A47" s="15" t="s">
        <v>5</v>
      </c>
      <c r="B47" s="33">
        <v>708</v>
      </c>
      <c r="C47" s="40">
        <v>702</v>
      </c>
    </row>
    <row r="48" spans="1:3" x14ac:dyDescent="0.35">
      <c r="A48" s="15" t="s">
        <v>6</v>
      </c>
      <c r="B48" s="33">
        <v>253</v>
      </c>
      <c r="C48" s="46">
        <v>1568</v>
      </c>
    </row>
    <row r="49" spans="1:4" x14ac:dyDescent="0.35">
      <c r="A49" s="24" t="s">
        <v>0</v>
      </c>
      <c r="B49" s="25">
        <v>3834</v>
      </c>
      <c r="C49" s="41">
        <f>SUM(C43:C48)</f>
        <v>6276</v>
      </c>
    </row>
    <row r="58" spans="1:4" x14ac:dyDescent="0.35">
      <c r="A58" s="12" t="s">
        <v>19</v>
      </c>
    </row>
    <row r="60" spans="1:4" ht="26" x14ac:dyDescent="0.35">
      <c r="A60" s="13"/>
      <c r="B60" s="16">
        <v>2021</v>
      </c>
      <c r="C60" s="16">
        <v>2022</v>
      </c>
      <c r="D60" s="17" t="s">
        <v>17</v>
      </c>
    </row>
    <row r="61" spans="1:4" x14ac:dyDescent="0.35">
      <c r="A61" s="18" t="s">
        <v>27</v>
      </c>
      <c r="B61" s="19"/>
      <c r="C61" s="19"/>
      <c r="D61" s="20"/>
    </row>
    <row r="62" spans="1:4" x14ac:dyDescent="0.35">
      <c r="A62" s="15" t="s">
        <v>36</v>
      </c>
      <c r="B62" s="14">
        <v>1483</v>
      </c>
      <c r="C62" s="40">
        <v>1284</v>
      </c>
      <c r="D62" s="42">
        <f>(C62-B62)/B62</f>
        <v>-0.13418745785569791</v>
      </c>
    </row>
    <row r="63" spans="1:4" x14ac:dyDescent="0.35">
      <c r="A63" s="15" t="s">
        <v>37</v>
      </c>
      <c r="B63" s="14">
        <v>4052</v>
      </c>
      <c r="C63" s="40">
        <v>2898</v>
      </c>
      <c r="D63" s="42">
        <f t="shared" ref="D63:D84" si="0">(C63-B63)/B63</f>
        <v>-0.28479763079960513</v>
      </c>
    </row>
    <row r="64" spans="1:4" x14ac:dyDescent="0.35">
      <c r="A64" s="24" t="s">
        <v>0</v>
      </c>
      <c r="B64" s="25">
        <v>5535</v>
      </c>
      <c r="C64" s="41">
        <v>4182</v>
      </c>
      <c r="D64" s="43">
        <f t="shared" si="0"/>
        <v>-0.24444444444444444</v>
      </c>
    </row>
    <row r="65" spans="1:4" x14ac:dyDescent="0.35">
      <c r="A65" s="21" t="s">
        <v>28</v>
      </c>
      <c r="B65" s="22"/>
      <c r="C65" s="48"/>
      <c r="D65" s="49"/>
    </row>
    <row r="66" spans="1:4" x14ac:dyDescent="0.35">
      <c r="A66" s="15" t="s">
        <v>36</v>
      </c>
      <c r="B66" s="33">
        <v>354</v>
      </c>
      <c r="C66" s="40">
        <v>383</v>
      </c>
      <c r="D66" s="42">
        <f t="shared" si="0"/>
        <v>8.1920903954802254E-2</v>
      </c>
    </row>
    <row r="67" spans="1:4" x14ac:dyDescent="0.35">
      <c r="A67" s="15" t="s">
        <v>37</v>
      </c>
      <c r="B67" s="14">
        <v>1226</v>
      </c>
      <c r="C67" s="40">
        <v>1120</v>
      </c>
      <c r="D67" s="42">
        <f t="shared" si="0"/>
        <v>-8.6460032626427402E-2</v>
      </c>
    </row>
    <row r="68" spans="1:4" x14ac:dyDescent="0.35">
      <c r="A68" s="24" t="s">
        <v>0</v>
      </c>
      <c r="B68" s="25">
        <v>1580</v>
      </c>
      <c r="C68" s="41">
        <v>1503</v>
      </c>
      <c r="D68" s="43">
        <f t="shared" si="0"/>
        <v>-4.8734177215189876E-2</v>
      </c>
    </row>
    <row r="69" spans="1:4" x14ac:dyDescent="0.35">
      <c r="A69" s="21" t="s">
        <v>29</v>
      </c>
      <c r="B69" s="22"/>
      <c r="C69" s="48"/>
      <c r="D69" s="49"/>
    </row>
    <row r="70" spans="1:4" x14ac:dyDescent="0.35">
      <c r="A70" s="15" t="s">
        <v>36</v>
      </c>
      <c r="B70" s="33">
        <v>177</v>
      </c>
      <c r="C70" s="40">
        <v>151</v>
      </c>
      <c r="D70" s="42">
        <f t="shared" si="0"/>
        <v>-0.14689265536723164</v>
      </c>
    </row>
    <row r="71" spans="1:4" x14ac:dyDescent="0.35">
      <c r="A71" s="15" t="s">
        <v>37</v>
      </c>
      <c r="B71" s="33">
        <v>358</v>
      </c>
      <c r="C71" s="40">
        <v>393</v>
      </c>
      <c r="D71" s="42">
        <f t="shared" si="0"/>
        <v>9.7765363128491614E-2</v>
      </c>
    </row>
    <row r="72" spans="1:4" x14ac:dyDescent="0.35">
      <c r="A72" s="24" t="s">
        <v>0</v>
      </c>
      <c r="B72" s="27">
        <v>535</v>
      </c>
      <c r="C72" s="41">
        <v>544</v>
      </c>
      <c r="D72" s="43">
        <f t="shared" si="0"/>
        <v>1.6822429906542057E-2</v>
      </c>
    </row>
    <row r="73" spans="1:4" x14ac:dyDescent="0.35">
      <c r="A73" s="21" t="s">
        <v>30</v>
      </c>
      <c r="B73" s="22"/>
      <c r="C73" s="48"/>
      <c r="D73" s="49"/>
    </row>
    <row r="74" spans="1:4" x14ac:dyDescent="0.35">
      <c r="A74" s="15" t="s">
        <v>36</v>
      </c>
      <c r="B74" s="33">
        <v>126</v>
      </c>
      <c r="C74" s="40">
        <v>112</v>
      </c>
      <c r="D74" s="42">
        <f t="shared" si="0"/>
        <v>-0.1111111111111111</v>
      </c>
    </row>
    <row r="75" spans="1:4" x14ac:dyDescent="0.35">
      <c r="A75" s="15" t="s">
        <v>37</v>
      </c>
      <c r="B75" s="33">
        <v>478</v>
      </c>
      <c r="C75" s="40">
        <v>507</v>
      </c>
      <c r="D75" s="42">
        <f t="shared" si="0"/>
        <v>6.0669456066945605E-2</v>
      </c>
    </row>
    <row r="76" spans="1:4" x14ac:dyDescent="0.35">
      <c r="A76" s="24" t="s">
        <v>0</v>
      </c>
      <c r="B76" s="27">
        <v>604</v>
      </c>
      <c r="C76" s="41">
        <v>619</v>
      </c>
      <c r="D76" s="43">
        <f t="shared" si="0"/>
        <v>2.4834437086092714E-2</v>
      </c>
    </row>
    <row r="77" spans="1:4" x14ac:dyDescent="0.35">
      <c r="A77" s="18" t="s">
        <v>31</v>
      </c>
      <c r="B77" s="22"/>
      <c r="C77" s="48"/>
      <c r="D77" s="49"/>
    </row>
    <row r="78" spans="1:4" x14ac:dyDescent="0.35">
      <c r="A78" s="15" t="s">
        <v>36</v>
      </c>
      <c r="B78" s="33">
        <v>29</v>
      </c>
      <c r="C78" s="40">
        <v>26</v>
      </c>
      <c r="D78" s="42">
        <f t="shared" si="0"/>
        <v>-0.10344827586206896</v>
      </c>
    </row>
    <row r="79" spans="1:4" x14ac:dyDescent="0.35">
      <c r="A79" s="15" t="s">
        <v>37</v>
      </c>
      <c r="B79" s="33">
        <v>92</v>
      </c>
      <c r="C79" s="40">
        <v>80</v>
      </c>
      <c r="D79" s="42">
        <f t="shared" si="0"/>
        <v>-0.13043478260869565</v>
      </c>
    </row>
    <row r="80" spans="1:4" x14ac:dyDescent="0.35">
      <c r="A80" s="24" t="s">
        <v>0</v>
      </c>
      <c r="B80" s="27">
        <v>121</v>
      </c>
      <c r="C80" s="41">
        <v>106</v>
      </c>
      <c r="D80" s="43">
        <f t="shared" si="0"/>
        <v>-0.12396694214876033</v>
      </c>
    </row>
    <row r="81" spans="1:4" x14ac:dyDescent="0.35">
      <c r="A81" s="18" t="s">
        <v>32</v>
      </c>
      <c r="B81" s="22"/>
      <c r="C81" s="48"/>
      <c r="D81" s="49"/>
    </row>
    <row r="82" spans="1:4" x14ac:dyDescent="0.35">
      <c r="A82" s="15" t="s">
        <v>36</v>
      </c>
      <c r="B82" s="33">
        <v>97</v>
      </c>
      <c r="C82" s="40">
        <v>83</v>
      </c>
      <c r="D82" s="42">
        <f t="shared" si="0"/>
        <v>-0.14432989690721648</v>
      </c>
    </row>
    <row r="83" spans="1:4" x14ac:dyDescent="0.35">
      <c r="A83" s="15" t="s">
        <v>37</v>
      </c>
      <c r="B83" s="33">
        <v>224</v>
      </c>
      <c r="C83" s="40">
        <v>215</v>
      </c>
      <c r="D83" s="42">
        <f t="shared" si="0"/>
        <v>-4.0178571428571432E-2</v>
      </c>
    </row>
    <row r="84" spans="1:4" x14ac:dyDescent="0.35">
      <c r="A84" s="24" t="s">
        <v>0</v>
      </c>
      <c r="B84" s="27">
        <v>321</v>
      </c>
      <c r="C84" s="41">
        <v>298</v>
      </c>
      <c r="D84" s="43">
        <f t="shared" si="0"/>
        <v>-7.1651090342679122E-2</v>
      </c>
    </row>
    <row r="91" spans="1:4" x14ac:dyDescent="0.35">
      <c r="A91" s="12" t="s">
        <v>21</v>
      </c>
    </row>
    <row r="93" spans="1:4" ht="26" x14ac:dyDescent="0.35">
      <c r="A93" s="13"/>
      <c r="B93" s="16">
        <v>2021</v>
      </c>
      <c r="C93" s="16">
        <v>2022</v>
      </c>
      <c r="D93" s="17" t="s">
        <v>17</v>
      </c>
    </row>
    <row r="94" spans="1:4" ht="29" x14ac:dyDescent="0.35">
      <c r="A94" s="18" t="s">
        <v>33</v>
      </c>
      <c r="B94" s="19"/>
      <c r="C94" s="19"/>
      <c r="D94" s="20"/>
    </row>
    <row r="95" spans="1:4" x14ac:dyDescent="0.35">
      <c r="A95" s="24" t="s">
        <v>0</v>
      </c>
      <c r="B95" s="25">
        <v>27</v>
      </c>
      <c r="C95" s="47">
        <v>17</v>
      </c>
      <c r="D95" s="43">
        <f>(C95-B95)/B95</f>
        <v>-0.37037037037037035</v>
      </c>
    </row>
    <row r="96" spans="1:4" x14ac:dyDescent="0.35">
      <c r="A96" s="18" t="s">
        <v>34</v>
      </c>
      <c r="B96" s="19"/>
      <c r="C96" s="19"/>
      <c r="D96" s="20"/>
    </row>
    <row r="97" spans="1:4" x14ac:dyDescent="0.35">
      <c r="A97" s="24" t="s">
        <v>0</v>
      </c>
      <c r="B97" s="25">
        <v>4133</v>
      </c>
      <c r="C97" s="47">
        <v>4498</v>
      </c>
      <c r="D97" s="43">
        <f>(C97-B97)/B97</f>
        <v>8.8313573675296395E-2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09D6-755E-4CCB-8172-0636EF873395}">
  <sheetPr>
    <tabColor theme="9" tint="0.39997558519241921"/>
  </sheetPr>
  <dimension ref="A1:J519"/>
  <sheetViews>
    <sheetView topLeftCell="D9" zoomScale="110" zoomScaleNormal="110" workbookViewId="0">
      <selection activeCell="H18" sqref="H18"/>
    </sheetView>
  </sheetViews>
  <sheetFormatPr baseColWidth="10" defaultColWidth="9.1796875" defaultRowHeight="14.5" x14ac:dyDescent="0.35"/>
  <cols>
    <col min="1" max="1" width="40.81640625" style="3" customWidth="1"/>
    <col min="2" max="2" width="20.7265625" style="3" customWidth="1"/>
    <col min="3" max="3" width="15.26953125" style="2" customWidth="1"/>
    <col min="4" max="4" width="16.7265625" style="2" customWidth="1"/>
    <col min="5" max="5" width="11.54296875" style="2" customWidth="1"/>
    <col min="6" max="6" width="17.1796875" style="3" customWidth="1"/>
    <col min="7" max="7" width="12.26953125" style="2" bestFit="1" customWidth="1"/>
    <col min="8" max="8" width="14.81640625" style="2" customWidth="1"/>
    <col min="9" max="9" width="16.453125" style="2" customWidth="1"/>
    <col min="10" max="10" width="12.54296875" style="2" customWidth="1"/>
    <col min="11" max="11" width="9.1796875" style="2"/>
    <col min="12" max="12" width="11.54296875" style="2" customWidth="1"/>
    <col min="13" max="13" width="11.81640625" style="2" customWidth="1"/>
    <col min="14" max="16384" width="9.1796875" style="2"/>
  </cols>
  <sheetData>
    <row r="1" spans="1:6" x14ac:dyDescent="0.35">
      <c r="A1" s="2"/>
      <c r="B1" s="2"/>
      <c r="F1" s="2"/>
    </row>
    <row r="2" spans="1:6" x14ac:dyDescent="0.35">
      <c r="A2" s="2"/>
      <c r="B2" s="2"/>
      <c r="F2" s="2"/>
    </row>
    <row r="3" spans="1:6" x14ac:dyDescent="0.35">
      <c r="A3" s="2"/>
      <c r="B3" s="2"/>
      <c r="F3" s="2"/>
    </row>
    <row r="4" spans="1:6" x14ac:dyDescent="0.35">
      <c r="A4" s="2"/>
      <c r="B4" s="2"/>
      <c r="F4" s="2"/>
    </row>
    <row r="5" spans="1:6" x14ac:dyDescent="0.35">
      <c r="A5" s="2"/>
      <c r="B5" s="2"/>
      <c r="F5" s="2"/>
    </row>
    <row r="6" spans="1:6" x14ac:dyDescent="0.35">
      <c r="A6" s="2"/>
      <c r="B6" s="2"/>
      <c r="F6" s="2"/>
    </row>
    <row r="7" spans="1:6" x14ac:dyDescent="0.35">
      <c r="A7" s="34" t="s">
        <v>39</v>
      </c>
      <c r="B7" s="2"/>
      <c r="F7" s="2"/>
    </row>
    <row r="8" spans="1:6" s="1" customFormat="1" x14ac:dyDescent="0.35"/>
    <row r="9" spans="1:6" x14ac:dyDescent="0.3">
      <c r="A9" s="13"/>
      <c r="B9" s="16">
        <v>2021</v>
      </c>
      <c r="C9" s="16">
        <v>2022</v>
      </c>
      <c r="D9" s="17" t="s">
        <v>17</v>
      </c>
      <c r="F9" s="2"/>
    </row>
    <row r="10" spans="1:6" ht="34" customHeight="1" x14ac:dyDescent="0.35">
      <c r="A10" s="18" t="s">
        <v>38</v>
      </c>
      <c r="B10" s="19"/>
      <c r="C10" s="19"/>
      <c r="D10" s="20"/>
      <c r="F10" s="2"/>
    </row>
    <row r="11" spans="1:6" x14ac:dyDescent="0.35">
      <c r="A11" s="15" t="s">
        <v>1</v>
      </c>
      <c r="B11" s="14">
        <v>567</v>
      </c>
      <c r="C11" s="46">
        <v>1125</v>
      </c>
      <c r="D11" s="42">
        <f>(C11-B11)/B11</f>
        <v>0.98412698412698407</v>
      </c>
      <c r="F11" s="2"/>
    </row>
    <row r="12" spans="1:6" x14ac:dyDescent="0.35">
      <c r="A12" s="15" t="s">
        <v>2</v>
      </c>
      <c r="B12" s="14">
        <v>738</v>
      </c>
      <c r="C12" s="46">
        <v>1192</v>
      </c>
      <c r="D12" s="42">
        <f t="shared" ref="D12:D17" si="0">(C12-B12)/B12</f>
        <v>0.61517615176151763</v>
      </c>
      <c r="F12" s="2"/>
    </row>
    <row r="13" spans="1:6" x14ac:dyDescent="0.35">
      <c r="A13" s="15" t="s">
        <v>3</v>
      </c>
      <c r="B13" s="14">
        <v>2522</v>
      </c>
      <c r="C13" s="46">
        <v>5117</v>
      </c>
      <c r="D13" s="42">
        <f t="shared" si="0"/>
        <v>1.028945281522601</v>
      </c>
      <c r="F13" s="2"/>
    </row>
    <row r="14" spans="1:6" x14ac:dyDescent="0.35">
      <c r="A14" s="15" t="s">
        <v>4</v>
      </c>
      <c r="B14" s="14">
        <v>2916</v>
      </c>
      <c r="C14" s="46">
        <v>9111</v>
      </c>
      <c r="D14" s="42">
        <f t="shared" si="0"/>
        <v>2.1244855967078191</v>
      </c>
      <c r="F14" s="2"/>
    </row>
    <row r="15" spans="1:6" x14ac:dyDescent="0.35">
      <c r="A15" s="15" t="s">
        <v>5</v>
      </c>
      <c r="B15" s="14">
        <v>2429</v>
      </c>
      <c r="C15" s="46">
        <v>4859</v>
      </c>
      <c r="D15" s="42">
        <f t="shared" si="0"/>
        <v>1.0004116920543433</v>
      </c>
      <c r="F15" s="2"/>
    </row>
    <row r="16" spans="1:6" x14ac:dyDescent="0.35">
      <c r="A16" s="15" t="s">
        <v>6</v>
      </c>
      <c r="B16" s="14">
        <v>981</v>
      </c>
      <c r="C16" s="46">
        <v>2182</v>
      </c>
      <c r="D16" s="42">
        <f t="shared" si="0"/>
        <v>1.2242609582059123</v>
      </c>
      <c r="F16" s="2"/>
    </row>
    <row r="17" spans="1:6" x14ac:dyDescent="0.35">
      <c r="A17" s="24" t="s">
        <v>0</v>
      </c>
      <c r="B17" s="25">
        <v>10153</v>
      </c>
      <c r="C17" s="47">
        <f>SUM(C11:C16)</f>
        <v>23586</v>
      </c>
      <c r="D17" s="43">
        <f t="shared" si="0"/>
        <v>1.3230572244656751</v>
      </c>
      <c r="F17" s="2"/>
    </row>
    <row r="18" spans="1:6" x14ac:dyDescent="0.35">
      <c r="A18" s="2"/>
      <c r="B18" s="2"/>
      <c r="F18" s="2"/>
    </row>
    <row r="19" spans="1:6" x14ac:dyDescent="0.35">
      <c r="A19" s="2"/>
      <c r="B19" s="2"/>
      <c r="F19" s="2"/>
    </row>
    <row r="20" spans="1:6" x14ac:dyDescent="0.35">
      <c r="A20" s="2"/>
      <c r="B20" s="2"/>
      <c r="F20" s="2"/>
    </row>
    <row r="21" spans="1:6" x14ac:dyDescent="0.35">
      <c r="A21" s="2"/>
      <c r="B21" s="2"/>
      <c r="F21" s="2"/>
    </row>
    <row r="22" spans="1:6" x14ac:dyDescent="0.35">
      <c r="A22" s="2"/>
      <c r="B22" s="2"/>
      <c r="F22" s="2"/>
    </row>
    <row r="23" spans="1:6" x14ac:dyDescent="0.35">
      <c r="A23" s="2"/>
      <c r="B23" s="2"/>
      <c r="F23" s="2"/>
    </row>
    <row r="24" spans="1:6" x14ac:dyDescent="0.35">
      <c r="A24" s="2"/>
      <c r="B24" s="2"/>
      <c r="F24" s="2"/>
    </row>
    <row r="25" spans="1:6" x14ac:dyDescent="0.35">
      <c r="A25" s="34" t="s">
        <v>40</v>
      </c>
      <c r="B25" s="2"/>
      <c r="F25" s="2"/>
    </row>
    <row r="26" spans="1:6" x14ac:dyDescent="0.35">
      <c r="A26" s="2"/>
      <c r="B26" s="2"/>
      <c r="F26" s="2"/>
    </row>
    <row r="27" spans="1:6" x14ac:dyDescent="0.3">
      <c r="A27" s="13"/>
      <c r="B27" s="16">
        <v>2021</v>
      </c>
      <c r="C27" s="16">
        <v>2022</v>
      </c>
      <c r="D27" s="17" t="s">
        <v>17</v>
      </c>
      <c r="F27" s="2"/>
    </row>
    <row r="28" spans="1:6" ht="29" x14ac:dyDescent="0.35">
      <c r="A28" s="18" t="s">
        <v>41</v>
      </c>
      <c r="B28" s="19"/>
      <c r="C28" s="19"/>
      <c r="D28" s="20"/>
      <c r="F28" s="2"/>
    </row>
    <row r="29" spans="1:6" x14ac:dyDescent="0.35">
      <c r="A29" s="15" t="s">
        <v>1</v>
      </c>
      <c r="B29" s="14">
        <v>37</v>
      </c>
      <c r="C29" s="40">
        <v>38</v>
      </c>
      <c r="D29" s="42">
        <f>(C29-B29)/B29</f>
        <v>2.7027027027027029E-2</v>
      </c>
      <c r="F29" s="2"/>
    </row>
    <row r="30" spans="1:6" x14ac:dyDescent="0.35">
      <c r="A30" s="15" t="s">
        <v>2</v>
      </c>
      <c r="B30" s="14">
        <v>7</v>
      </c>
      <c r="C30" s="40">
        <v>9</v>
      </c>
      <c r="D30" s="42">
        <f t="shared" ref="D30:D34" si="1">(C30-B30)/B30</f>
        <v>0.2857142857142857</v>
      </c>
      <c r="F30" s="2"/>
    </row>
    <row r="31" spans="1:6" x14ac:dyDescent="0.35">
      <c r="A31" s="15" t="s">
        <v>3</v>
      </c>
      <c r="B31" s="14">
        <v>133</v>
      </c>
      <c r="C31" s="40">
        <v>191</v>
      </c>
      <c r="D31" s="42">
        <f t="shared" si="1"/>
        <v>0.43609022556390975</v>
      </c>
      <c r="F31" s="2"/>
    </row>
    <row r="32" spans="1:6" x14ac:dyDescent="0.35">
      <c r="A32" s="15" t="s">
        <v>4</v>
      </c>
      <c r="B32" s="14">
        <v>163</v>
      </c>
      <c r="C32" s="40">
        <v>175</v>
      </c>
      <c r="D32" s="42">
        <f t="shared" si="1"/>
        <v>7.3619631901840496E-2</v>
      </c>
      <c r="F32" s="2"/>
    </row>
    <row r="33" spans="1:6" x14ac:dyDescent="0.35">
      <c r="A33" s="15" t="s">
        <v>5</v>
      </c>
      <c r="B33" s="14">
        <v>205</v>
      </c>
      <c r="C33" s="40">
        <v>222</v>
      </c>
      <c r="D33" s="42">
        <f t="shared" si="1"/>
        <v>8.2926829268292687E-2</v>
      </c>
      <c r="F33" s="2"/>
    </row>
    <row r="34" spans="1:6" x14ac:dyDescent="0.35">
      <c r="A34" s="15" t="s">
        <v>6</v>
      </c>
      <c r="B34" s="14">
        <v>108</v>
      </c>
      <c r="C34" s="40">
        <v>20</v>
      </c>
      <c r="D34" s="42">
        <f t="shared" si="1"/>
        <v>-0.81481481481481477</v>
      </c>
      <c r="F34" s="2"/>
    </row>
    <row r="35" spans="1:6" x14ac:dyDescent="0.35">
      <c r="A35" s="24" t="s">
        <v>0</v>
      </c>
      <c r="B35" s="25">
        <v>653</v>
      </c>
      <c r="C35" s="41">
        <v>655</v>
      </c>
      <c r="D35" s="43">
        <f>(C35-B35)/B35</f>
        <v>3.0627871362940277E-3</v>
      </c>
      <c r="F35" s="2"/>
    </row>
    <row r="36" spans="1:6" x14ac:dyDescent="0.35">
      <c r="A36" s="2"/>
      <c r="B36" s="2"/>
      <c r="F36" s="2"/>
    </row>
    <row r="37" spans="1:6" x14ac:dyDescent="0.35">
      <c r="A37" s="2"/>
      <c r="B37" s="2"/>
      <c r="F37" s="2"/>
    </row>
    <row r="38" spans="1:6" x14ac:dyDescent="0.35">
      <c r="A38" s="2"/>
      <c r="B38" s="2"/>
      <c r="F38" s="2"/>
    </row>
    <row r="39" spans="1:6" x14ac:dyDescent="0.35">
      <c r="A39" s="2"/>
      <c r="B39" s="2"/>
      <c r="F39" s="2"/>
    </row>
    <row r="40" spans="1:6" x14ac:dyDescent="0.35">
      <c r="A40" s="2"/>
      <c r="B40" s="2"/>
      <c r="F40" s="2"/>
    </row>
    <row r="41" spans="1:6" x14ac:dyDescent="0.35">
      <c r="A41" s="34" t="s">
        <v>42</v>
      </c>
      <c r="B41" s="2"/>
      <c r="F41" s="2"/>
    </row>
    <row r="42" spans="1:6" x14ac:dyDescent="0.35">
      <c r="A42" s="2"/>
      <c r="B42" s="2"/>
      <c r="F42" s="2"/>
    </row>
    <row r="43" spans="1:6" x14ac:dyDescent="0.3">
      <c r="A43" s="13"/>
      <c r="B43" s="16">
        <v>2021</v>
      </c>
      <c r="C43" s="16">
        <v>2022</v>
      </c>
      <c r="D43" s="17" t="s">
        <v>17</v>
      </c>
      <c r="F43" s="2"/>
    </row>
    <row r="44" spans="1:6" ht="29" x14ac:dyDescent="0.35">
      <c r="A44" s="18" t="s">
        <v>38</v>
      </c>
      <c r="B44" s="19"/>
      <c r="C44" s="19"/>
      <c r="D44" s="20"/>
      <c r="F44" s="2"/>
    </row>
    <row r="45" spans="1:6" x14ac:dyDescent="0.35">
      <c r="A45" s="15" t="s">
        <v>1</v>
      </c>
      <c r="B45" s="14" t="s">
        <v>7</v>
      </c>
      <c r="C45" s="40" t="s">
        <v>7</v>
      </c>
      <c r="D45" s="40" t="s">
        <v>7</v>
      </c>
      <c r="F45" s="2"/>
    </row>
    <row r="46" spans="1:6" x14ac:dyDescent="0.35">
      <c r="A46" s="15" t="s">
        <v>2</v>
      </c>
      <c r="B46" s="14" t="s">
        <v>7</v>
      </c>
      <c r="C46" s="40" t="s">
        <v>7</v>
      </c>
      <c r="D46" s="40" t="s">
        <v>7</v>
      </c>
      <c r="F46" s="2"/>
    </row>
    <row r="47" spans="1:6" x14ac:dyDescent="0.35">
      <c r="A47" s="15" t="s">
        <v>3</v>
      </c>
      <c r="B47" s="14">
        <v>17</v>
      </c>
      <c r="C47" s="40">
        <v>19</v>
      </c>
      <c r="D47" s="42">
        <f>(C47-B47)/B47</f>
        <v>0.11764705882352941</v>
      </c>
      <c r="F47" s="2"/>
    </row>
    <row r="48" spans="1:6" x14ac:dyDescent="0.35">
      <c r="A48" s="15" t="s">
        <v>4</v>
      </c>
      <c r="B48" s="14">
        <v>282</v>
      </c>
      <c r="C48" s="40">
        <v>162</v>
      </c>
      <c r="D48" s="42">
        <f t="shared" ref="D48:D51" si="2">(C48-B48)/B48</f>
        <v>-0.42553191489361702</v>
      </c>
      <c r="F48" s="2"/>
    </row>
    <row r="49" spans="1:4" s="2" customFormat="1" x14ac:dyDescent="0.35">
      <c r="A49" s="15" t="s">
        <v>5</v>
      </c>
      <c r="B49" s="14">
        <v>91</v>
      </c>
      <c r="C49" s="40">
        <v>51</v>
      </c>
      <c r="D49" s="42">
        <f t="shared" si="2"/>
        <v>-0.43956043956043955</v>
      </c>
    </row>
    <row r="50" spans="1:4" s="2" customFormat="1" x14ac:dyDescent="0.35">
      <c r="A50" s="15" t="s">
        <v>6</v>
      </c>
      <c r="B50" s="14" t="s">
        <v>7</v>
      </c>
      <c r="C50" s="40" t="s">
        <v>7</v>
      </c>
      <c r="D50" s="40" t="s">
        <v>7</v>
      </c>
    </row>
    <row r="51" spans="1:4" s="2" customFormat="1" x14ac:dyDescent="0.35">
      <c r="A51" s="24" t="s">
        <v>0</v>
      </c>
      <c r="B51" s="25">
        <v>395</v>
      </c>
      <c r="C51" s="41">
        <v>237</v>
      </c>
      <c r="D51" s="43">
        <f t="shared" si="2"/>
        <v>-0.4</v>
      </c>
    </row>
    <row r="52" spans="1:4" s="2" customFormat="1" x14ac:dyDescent="0.35"/>
    <row r="53" spans="1:4" s="2" customFormat="1" x14ac:dyDescent="0.35"/>
    <row r="54" spans="1:4" s="2" customFormat="1" x14ac:dyDescent="0.35"/>
    <row r="55" spans="1:4" s="2" customFormat="1" x14ac:dyDescent="0.35"/>
    <row r="56" spans="1:4" s="2" customFormat="1" x14ac:dyDescent="0.35"/>
    <row r="57" spans="1:4" s="2" customFormat="1" x14ac:dyDescent="0.35"/>
    <row r="58" spans="1:4" s="2" customFormat="1" x14ac:dyDescent="0.35"/>
    <row r="59" spans="1:4" s="2" customFormat="1" x14ac:dyDescent="0.35"/>
    <row r="60" spans="1:4" s="2" customFormat="1" x14ac:dyDescent="0.35"/>
    <row r="61" spans="1:4" s="2" customFormat="1" x14ac:dyDescent="0.3">
      <c r="A61" s="13"/>
      <c r="B61" s="16">
        <v>2021</v>
      </c>
      <c r="C61" s="16">
        <v>2022</v>
      </c>
      <c r="D61" s="17" t="s">
        <v>17</v>
      </c>
    </row>
    <row r="62" spans="1:4" s="2" customFormat="1" ht="29" x14ac:dyDescent="0.35">
      <c r="A62" s="18" t="s">
        <v>43</v>
      </c>
      <c r="B62" s="19"/>
      <c r="C62" s="19"/>
      <c r="D62" s="20"/>
    </row>
    <row r="63" spans="1:4" s="2" customFormat="1" x14ac:dyDescent="0.35">
      <c r="A63" s="15" t="s">
        <v>1</v>
      </c>
      <c r="B63" s="14">
        <v>123</v>
      </c>
      <c r="C63" s="40">
        <v>113</v>
      </c>
      <c r="D63" s="42">
        <f>(C63-B63)/B63</f>
        <v>-8.1300813008130079E-2</v>
      </c>
    </row>
    <row r="64" spans="1:4" s="2" customFormat="1" ht="15.65" customHeight="1" x14ac:dyDescent="0.35">
      <c r="A64" s="15" t="s">
        <v>2</v>
      </c>
      <c r="B64" s="14">
        <v>86</v>
      </c>
      <c r="C64" s="40">
        <v>75</v>
      </c>
      <c r="D64" s="42">
        <f t="shared" ref="D64:D68" si="3">(C64-B64)/B64</f>
        <v>-0.12790697674418605</v>
      </c>
    </row>
    <row r="65" spans="1:4" s="2" customFormat="1" x14ac:dyDescent="0.35">
      <c r="A65" s="15" t="s">
        <v>3</v>
      </c>
      <c r="B65" s="14">
        <v>424</v>
      </c>
      <c r="C65" s="40">
        <v>473</v>
      </c>
      <c r="D65" s="42">
        <f t="shared" si="3"/>
        <v>0.11556603773584906</v>
      </c>
    </row>
    <row r="66" spans="1:4" s="2" customFormat="1" x14ac:dyDescent="0.35">
      <c r="A66" s="15" t="s">
        <v>4</v>
      </c>
      <c r="B66" s="14">
        <v>807</v>
      </c>
      <c r="C66" s="40">
        <v>969</v>
      </c>
      <c r="D66" s="42">
        <f t="shared" si="3"/>
        <v>0.20074349442379183</v>
      </c>
    </row>
    <row r="67" spans="1:4" s="2" customFormat="1" x14ac:dyDescent="0.35">
      <c r="A67" s="15" t="s">
        <v>5</v>
      </c>
      <c r="B67" s="14">
        <v>385</v>
      </c>
      <c r="C67" s="40">
        <v>398</v>
      </c>
      <c r="D67" s="42">
        <f t="shared" si="3"/>
        <v>3.3766233766233764E-2</v>
      </c>
    </row>
    <row r="68" spans="1:4" s="2" customFormat="1" x14ac:dyDescent="0.35">
      <c r="A68" s="15" t="s">
        <v>6</v>
      </c>
      <c r="B68" s="14">
        <v>229</v>
      </c>
      <c r="C68" s="40">
        <v>229</v>
      </c>
      <c r="D68" s="42">
        <f t="shared" si="3"/>
        <v>0</v>
      </c>
    </row>
    <row r="69" spans="1:4" s="2" customFormat="1" x14ac:dyDescent="0.35">
      <c r="A69" s="24" t="s">
        <v>0</v>
      </c>
      <c r="B69" s="25">
        <v>2054</v>
      </c>
      <c r="C69" s="47">
        <v>2257</v>
      </c>
      <c r="D69" s="43">
        <f>(C69-B69)/B69</f>
        <v>9.8831548198636807E-2</v>
      </c>
    </row>
    <row r="70" spans="1:4" s="2" customFormat="1" x14ac:dyDescent="0.35"/>
    <row r="71" spans="1:4" s="2" customFormat="1" x14ac:dyDescent="0.35"/>
    <row r="72" spans="1:4" s="2" customFormat="1" x14ac:dyDescent="0.35"/>
    <row r="73" spans="1:4" s="2" customFormat="1" x14ac:dyDescent="0.35"/>
    <row r="74" spans="1:4" s="2" customFormat="1" x14ac:dyDescent="0.3">
      <c r="A74" s="13"/>
      <c r="B74" s="16">
        <v>2021</v>
      </c>
      <c r="C74" s="16">
        <v>2022</v>
      </c>
      <c r="D74" s="17" t="s">
        <v>17</v>
      </c>
    </row>
    <row r="75" spans="1:4" s="2" customFormat="1" x14ac:dyDescent="0.35">
      <c r="A75" s="18" t="s">
        <v>44</v>
      </c>
      <c r="B75" s="19"/>
      <c r="C75" s="19"/>
      <c r="D75" s="20"/>
    </row>
    <row r="76" spans="1:4" s="2" customFormat="1" x14ac:dyDescent="0.35">
      <c r="A76" s="15" t="s">
        <v>1</v>
      </c>
      <c r="B76" s="14">
        <v>158</v>
      </c>
      <c r="C76" s="40">
        <v>194</v>
      </c>
      <c r="D76" s="42">
        <f>(C76-B76)/B76</f>
        <v>0.22784810126582278</v>
      </c>
    </row>
    <row r="77" spans="1:4" s="2" customFormat="1" x14ac:dyDescent="0.35">
      <c r="A77" s="15" t="s">
        <v>2</v>
      </c>
      <c r="B77" s="14">
        <v>113</v>
      </c>
      <c r="C77" s="40">
        <v>111</v>
      </c>
      <c r="D77" s="42">
        <f t="shared" ref="D77:D81" si="4">(C77-B77)/B77</f>
        <v>-1.7699115044247787E-2</v>
      </c>
    </row>
    <row r="78" spans="1:4" s="2" customFormat="1" x14ac:dyDescent="0.35">
      <c r="A78" s="15" t="s">
        <v>3</v>
      </c>
      <c r="B78" s="14">
        <v>723</v>
      </c>
      <c r="C78" s="40">
        <v>804</v>
      </c>
      <c r="D78" s="42">
        <f t="shared" si="4"/>
        <v>0.11203319502074689</v>
      </c>
    </row>
    <row r="79" spans="1:4" s="2" customFormat="1" x14ac:dyDescent="0.35">
      <c r="A79" s="15" t="s">
        <v>4</v>
      </c>
      <c r="B79" s="14">
        <v>1464</v>
      </c>
      <c r="C79" s="46">
        <v>1553</v>
      </c>
      <c r="D79" s="42">
        <f t="shared" si="4"/>
        <v>6.0792349726775954E-2</v>
      </c>
    </row>
    <row r="80" spans="1:4" s="2" customFormat="1" x14ac:dyDescent="0.35">
      <c r="A80" s="15" t="s">
        <v>5</v>
      </c>
      <c r="B80" s="14">
        <v>634</v>
      </c>
      <c r="C80" s="40">
        <v>700</v>
      </c>
      <c r="D80" s="42">
        <f t="shared" si="4"/>
        <v>0.10410094637223975</v>
      </c>
    </row>
    <row r="81" spans="1:4" s="2" customFormat="1" x14ac:dyDescent="0.35">
      <c r="A81" s="15" t="s">
        <v>6</v>
      </c>
      <c r="B81" s="14">
        <v>456</v>
      </c>
      <c r="C81" s="40">
        <v>474</v>
      </c>
      <c r="D81" s="42">
        <f t="shared" si="4"/>
        <v>3.9473684210526314E-2</v>
      </c>
    </row>
    <row r="82" spans="1:4" s="2" customFormat="1" x14ac:dyDescent="0.35">
      <c r="A82" s="24" t="s">
        <v>0</v>
      </c>
      <c r="B82" s="25">
        <v>3548</v>
      </c>
      <c r="C82" s="47">
        <v>3836</v>
      </c>
      <c r="D82" s="43">
        <f>(C82-B82)/B82</f>
        <v>8.1172491544532127E-2</v>
      </c>
    </row>
    <row r="83" spans="1:4" s="2" customFormat="1" x14ac:dyDescent="0.35"/>
    <row r="84" spans="1:4" s="2" customFormat="1" x14ac:dyDescent="0.35"/>
    <row r="85" spans="1:4" s="2" customFormat="1" x14ac:dyDescent="0.35"/>
    <row r="86" spans="1:4" s="2" customFormat="1" x14ac:dyDescent="0.35"/>
    <row r="87" spans="1:4" s="2" customFormat="1" x14ac:dyDescent="0.35"/>
    <row r="88" spans="1:4" s="2" customFormat="1" x14ac:dyDescent="0.35"/>
    <row r="89" spans="1:4" s="2" customFormat="1" x14ac:dyDescent="0.35"/>
    <row r="90" spans="1:4" s="2" customFormat="1" x14ac:dyDescent="0.3">
      <c r="A90" s="13"/>
      <c r="B90" s="16" t="s">
        <v>76</v>
      </c>
    </row>
    <row r="91" spans="1:4" s="2" customFormat="1" x14ac:dyDescent="0.35">
      <c r="A91" s="18" t="s">
        <v>45</v>
      </c>
      <c r="B91" s="19"/>
    </row>
    <row r="92" spans="1:4" s="2" customFormat="1" x14ac:dyDescent="0.35">
      <c r="A92" s="15" t="s">
        <v>1</v>
      </c>
      <c r="B92" s="23">
        <v>0.42</v>
      </c>
    </row>
    <row r="93" spans="1:4" s="2" customFormat="1" x14ac:dyDescent="0.35">
      <c r="A93" s="15" t="s">
        <v>2</v>
      </c>
      <c r="B93" s="23">
        <v>0.25</v>
      </c>
    </row>
    <row r="94" spans="1:4" s="2" customFormat="1" x14ac:dyDescent="0.35">
      <c r="A94" s="15" t="s">
        <v>3</v>
      </c>
      <c r="B94" s="23">
        <v>0.52</v>
      </c>
    </row>
    <row r="95" spans="1:4" s="2" customFormat="1" x14ac:dyDescent="0.35">
      <c r="A95" s="15" t="s">
        <v>4</v>
      </c>
      <c r="B95" s="23">
        <v>0.68</v>
      </c>
    </row>
    <row r="96" spans="1:4" s="2" customFormat="1" x14ac:dyDescent="0.35">
      <c r="A96" s="15" t="s">
        <v>5</v>
      </c>
      <c r="B96" s="23">
        <v>0.37</v>
      </c>
    </row>
    <row r="97" spans="1:2" s="2" customFormat="1" ht="15" customHeight="1" x14ac:dyDescent="0.35">
      <c r="A97" s="15" t="s">
        <v>6</v>
      </c>
      <c r="B97" s="23">
        <v>0.55000000000000004</v>
      </c>
    </row>
    <row r="98" spans="1:2" s="2" customFormat="1" x14ac:dyDescent="0.35">
      <c r="A98" s="24" t="s">
        <v>0</v>
      </c>
      <c r="B98" s="45">
        <v>0.55000000000000004</v>
      </c>
    </row>
    <row r="99" spans="1:2" s="2" customFormat="1" x14ac:dyDescent="0.35">
      <c r="A99" s="18" t="s">
        <v>46</v>
      </c>
      <c r="B99" s="39"/>
    </row>
    <row r="100" spans="1:2" s="2" customFormat="1" x14ac:dyDescent="0.35">
      <c r="A100" s="15" t="s">
        <v>1</v>
      </c>
      <c r="B100" s="23">
        <v>0.1</v>
      </c>
    </row>
    <row r="101" spans="1:2" s="2" customFormat="1" ht="15" customHeight="1" x14ac:dyDescent="0.35">
      <c r="A101" s="15" t="s">
        <v>2</v>
      </c>
      <c r="B101" s="23">
        <v>0.31</v>
      </c>
    </row>
    <row r="102" spans="1:2" s="2" customFormat="1" x14ac:dyDescent="0.35">
      <c r="A102" s="15" t="s">
        <v>3</v>
      </c>
      <c r="B102" s="23">
        <v>0.17</v>
      </c>
    </row>
    <row r="103" spans="1:2" s="2" customFormat="1" ht="15" customHeight="1" x14ac:dyDescent="0.35">
      <c r="A103" s="15" t="s">
        <v>4</v>
      </c>
      <c r="B103" s="23">
        <v>0.12</v>
      </c>
    </row>
    <row r="104" spans="1:2" s="2" customFormat="1" ht="15" customHeight="1" x14ac:dyDescent="0.35">
      <c r="A104" s="15" t="s">
        <v>5</v>
      </c>
      <c r="B104" s="23">
        <v>0.14000000000000001</v>
      </c>
    </row>
    <row r="105" spans="1:2" s="2" customFormat="1" x14ac:dyDescent="0.35">
      <c r="A105" s="15" t="s">
        <v>6</v>
      </c>
      <c r="B105" s="23">
        <v>0.12</v>
      </c>
    </row>
    <row r="106" spans="1:2" s="2" customFormat="1" ht="15" customHeight="1" x14ac:dyDescent="0.35">
      <c r="A106" s="24" t="s">
        <v>0</v>
      </c>
      <c r="B106" s="45">
        <v>0.14000000000000001</v>
      </c>
    </row>
    <row r="107" spans="1:2" s="2" customFormat="1" x14ac:dyDescent="0.35">
      <c r="A107" s="18" t="s">
        <v>47</v>
      </c>
      <c r="B107" s="39"/>
    </row>
    <row r="108" spans="1:2" s="2" customFormat="1" ht="15" customHeight="1" x14ac:dyDescent="0.35">
      <c r="A108" s="15" t="s">
        <v>1</v>
      </c>
      <c r="B108" s="23">
        <v>0.16</v>
      </c>
    </row>
    <row r="109" spans="1:2" s="2" customFormat="1" x14ac:dyDescent="0.35">
      <c r="A109" s="15" t="s">
        <v>2</v>
      </c>
      <c r="B109" s="23">
        <v>0.03</v>
      </c>
    </row>
    <row r="110" spans="1:2" s="2" customFormat="1" ht="15" customHeight="1" x14ac:dyDescent="0.35">
      <c r="A110" s="15" t="s">
        <v>3</v>
      </c>
      <c r="B110" s="23">
        <v>0.05</v>
      </c>
    </row>
    <row r="111" spans="1:2" s="2" customFormat="1" x14ac:dyDescent="0.35">
      <c r="A111" s="15" t="s">
        <v>4</v>
      </c>
      <c r="B111" s="23">
        <v>0.05</v>
      </c>
    </row>
    <row r="112" spans="1:2" s="2" customFormat="1" x14ac:dyDescent="0.35">
      <c r="A112" s="15" t="s">
        <v>5</v>
      </c>
      <c r="B112" s="23">
        <v>0.1</v>
      </c>
    </row>
    <row r="113" spans="1:2" s="2" customFormat="1" x14ac:dyDescent="0.35">
      <c r="A113" s="15" t="s">
        <v>6</v>
      </c>
      <c r="B113" s="23">
        <v>0.14000000000000001</v>
      </c>
    </row>
    <row r="114" spans="1:2" s="2" customFormat="1" x14ac:dyDescent="0.35">
      <c r="A114" s="24" t="s">
        <v>0</v>
      </c>
      <c r="B114" s="45">
        <v>7.0000000000000007E-2</v>
      </c>
    </row>
    <row r="115" spans="1:2" s="2" customFormat="1" x14ac:dyDescent="0.35">
      <c r="A115" s="18" t="s">
        <v>48</v>
      </c>
      <c r="B115" s="39"/>
    </row>
    <row r="116" spans="1:2" s="2" customFormat="1" x14ac:dyDescent="0.35">
      <c r="A116" s="15" t="s">
        <v>1</v>
      </c>
      <c r="B116" s="23">
        <v>0.02</v>
      </c>
    </row>
    <row r="117" spans="1:2" s="2" customFormat="1" x14ac:dyDescent="0.35">
      <c r="A117" s="15" t="s">
        <v>2</v>
      </c>
      <c r="B117" s="23">
        <v>0.08</v>
      </c>
    </row>
    <row r="118" spans="1:2" s="2" customFormat="1" x14ac:dyDescent="0.35">
      <c r="A118" s="15" t="s">
        <v>3</v>
      </c>
      <c r="B118" s="23">
        <v>0.06</v>
      </c>
    </row>
    <row r="119" spans="1:2" s="2" customFormat="1" x14ac:dyDescent="0.35">
      <c r="A119" s="15" t="s">
        <v>4</v>
      </c>
      <c r="B119" s="23">
        <v>0.05</v>
      </c>
    </row>
    <row r="120" spans="1:2" s="2" customFormat="1" ht="15" customHeight="1" x14ac:dyDescent="0.35">
      <c r="A120" s="15" t="s">
        <v>5</v>
      </c>
      <c r="B120" s="23">
        <v>0.16</v>
      </c>
    </row>
    <row r="121" spans="1:2" s="2" customFormat="1" x14ac:dyDescent="0.35">
      <c r="A121" s="15" t="s">
        <v>6</v>
      </c>
      <c r="B121" s="23">
        <v>0.06</v>
      </c>
    </row>
    <row r="122" spans="1:2" s="2" customFormat="1" x14ac:dyDescent="0.35">
      <c r="A122" s="24" t="s">
        <v>0</v>
      </c>
      <c r="B122" s="45">
        <v>7.0000000000000007E-2</v>
      </c>
    </row>
    <row r="123" spans="1:2" s="2" customFormat="1" x14ac:dyDescent="0.35">
      <c r="A123" s="18" t="s">
        <v>49</v>
      </c>
      <c r="B123" s="39"/>
    </row>
    <row r="124" spans="1:2" s="2" customFormat="1" x14ac:dyDescent="0.35">
      <c r="A124" s="15" t="s">
        <v>1</v>
      </c>
      <c r="B124" s="23">
        <v>7.0000000000000007E-2</v>
      </c>
    </row>
    <row r="125" spans="1:2" s="2" customFormat="1" x14ac:dyDescent="0.35">
      <c r="A125" s="15" t="s">
        <v>2</v>
      </c>
      <c r="B125" s="23">
        <v>0.05</v>
      </c>
    </row>
    <row r="126" spans="1:2" s="2" customFormat="1" x14ac:dyDescent="0.35">
      <c r="A126" s="15" t="s">
        <v>3</v>
      </c>
      <c r="B126" s="23">
        <v>0.05</v>
      </c>
    </row>
    <row r="127" spans="1:2" s="2" customFormat="1" x14ac:dyDescent="0.35">
      <c r="A127" s="15" t="s">
        <v>4</v>
      </c>
      <c r="B127" s="23">
        <v>0</v>
      </c>
    </row>
    <row r="128" spans="1:2" s="2" customFormat="1" x14ac:dyDescent="0.35">
      <c r="A128" s="15" t="s">
        <v>5</v>
      </c>
      <c r="B128" s="23">
        <v>0.09</v>
      </c>
    </row>
    <row r="129" spans="1:6" x14ac:dyDescent="0.35">
      <c r="A129" s="15" t="s">
        <v>6</v>
      </c>
      <c r="B129" s="23">
        <v>0.01</v>
      </c>
      <c r="F129" s="2"/>
    </row>
    <row r="130" spans="1:6" x14ac:dyDescent="0.35">
      <c r="A130" s="24" t="s">
        <v>0</v>
      </c>
      <c r="B130" s="45">
        <v>0.03</v>
      </c>
      <c r="C130" s="6"/>
      <c r="D130" s="7"/>
    </row>
    <row r="131" spans="1:6" ht="29" x14ac:dyDescent="0.35">
      <c r="A131" s="18" t="s">
        <v>94</v>
      </c>
      <c r="B131" s="39"/>
      <c r="C131" s="6"/>
      <c r="D131" s="7"/>
    </row>
    <row r="132" spans="1:6" x14ac:dyDescent="0.35">
      <c r="A132" s="15" t="s">
        <v>1</v>
      </c>
      <c r="B132" s="23">
        <v>0.04</v>
      </c>
      <c r="C132" s="4"/>
      <c r="D132" s="5"/>
    </row>
    <row r="133" spans="1:6" x14ac:dyDescent="0.35">
      <c r="A133" s="15" t="s">
        <v>2</v>
      </c>
      <c r="B133" s="23">
        <v>7.0000000000000007E-2</v>
      </c>
      <c r="C133" s="4"/>
      <c r="D133" s="5"/>
    </row>
    <row r="134" spans="1:6" x14ac:dyDescent="0.35">
      <c r="A134" s="15" t="s">
        <v>3</v>
      </c>
      <c r="B134" s="23">
        <v>0.04</v>
      </c>
    </row>
    <row r="135" spans="1:6" x14ac:dyDescent="0.35">
      <c r="A135" s="15" t="s">
        <v>4</v>
      </c>
      <c r="B135" s="23">
        <v>0.02</v>
      </c>
    </row>
    <row r="136" spans="1:6" x14ac:dyDescent="0.35">
      <c r="A136" s="15" t="s">
        <v>5</v>
      </c>
      <c r="B136" s="23">
        <v>0.03</v>
      </c>
    </row>
    <row r="137" spans="1:6" x14ac:dyDescent="0.35">
      <c r="A137" s="15" t="s">
        <v>6</v>
      </c>
      <c r="B137" s="23">
        <v>0.01</v>
      </c>
    </row>
    <row r="138" spans="1:6" x14ac:dyDescent="0.35">
      <c r="A138" s="24" t="s">
        <v>0</v>
      </c>
      <c r="B138" s="45">
        <v>0.03</v>
      </c>
    </row>
    <row r="146" spans="1:10" x14ac:dyDescent="0.3">
      <c r="A146" s="13"/>
      <c r="B146" s="16" t="s">
        <v>76</v>
      </c>
    </row>
    <row r="147" spans="1:10" x14ac:dyDescent="0.35">
      <c r="A147" s="18" t="s">
        <v>8</v>
      </c>
      <c r="B147" s="19"/>
    </row>
    <row r="148" spans="1:10" x14ac:dyDescent="0.35">
      <c r="A148" s="15" t="s">
        <v>1</v>
      </c>
      <c r="B148" s="23">
        <v>0.4</v>
      </c>
    </row>
    <row r="149" spans="1:10" x14ac:dyDescent="0.35">
      <c r="A149" s="15" t="s">
        <v>2</v>
      </c>
      <c r="B149" s="23">
        <v>0.53</v>
      </c>
    </row>
    <row r="150" spans="1:10" x14ac:dyDescent="0.35">
      <c r="A150" s="15" t="s">
        <v>3</v>
      </c>
      <c r="B150" s="23">
        <v>0.25</v>
      </c>
      <c r="J150" s="34"/>
    </row>
    <row r="151" spans="1:10" x14ac:dyDescent="0.35">
      <c r="A151" s="15" t="s">
        <v>4</v>
      </c>
      <c r="B151" s="23">
        <v>0.16</v>
      </c>
    </row>
    <row r="152" spans="1:10" x14ac:dyDescent="0.35">
      <c r="A152" s="15" t="s">
        <v>5</v>
      </c>
      <c r="B152" s="23">
        <v>0.28999999999999998</v>
      </c>
    </row>
    <row r="153" spans="1:10" x14ac:dyDescent="0.35">
      <c r="A153" s="15" t="s">
        <v>6</v>
      </c>
      <c r="B153" s="23">
        <v>0.25</v>
      </c>
    </row>
    <row r="154" spans="1:10" x14ac:dyDescent="0.35">
      <c r="A154" s="24" t="s">
        <v>0</v>
      </c>
      <c r="B154" s="26">
        <v>0.24</v>
      </c>
    </row>
    <row r="155" spans="1:10" x14ac:dyDescent="0.35">
      <c r="A155" s="18" t="s">
        <v>50</v>
      </c>
      <c r="B155" s="39"/>
    </row>
    <row r="156" spans="1:10" x14ac:dyDescent="0.35">
      <c r="A156" s="15" t="s">
        <v>1</v>
      </c>
      <c r="B156" s="23">
        <v>0.16</v>
      </c>
    </row>
    <row r="157" spans="1:10" x14ac:dyDescent="0.35">
      <c r="A157" s="15" t="s">
        <v>2</v>
      </c>
      <c r="B157" s="23">
        <v>0.19</v>
      </c>
    </row>
    <row r="158" spans="1:10" x14ac:dyDescent="0.35">
      <c r="A158" s="15" t="s">
        <v>3</v>
      </c>
      <c r="B158" s="23">
        <v>0.11</v>
      </c>
      <c r="D158" s="34" t="s">
        <v>93</v>
      </c>
    </row>
    <row r="159" spans="1:10" x14ac:dyDescent="0.35">
      <c r="A159" s="15" t="s">
        <v>4</v>
      </c>
      <c r="B159" s="23">
        <v>0.08</v>
      </c>
    </row>
    <row r="160" spans="1:10" x14ac:dyDescent="0.35">
      <c r="A160" s="15" t="s">
        <v>5</v>
      </c>
      <c r="B160" s="23">
        <v>0.11</v>
      </c>
    </row>
    <row r="161" spans="1:4" x14ac:dyDescent="0.35">
      <c r="A161" s="15" t="s">
        <v>6</v>
      </c>
      <c r="B161" s="23">
        <v>0.09</v>
      </c>
    </row>
    <row r="162" spans="1:4" x14ac:dyDescent="0.35">
      <c r="A162" s="24" t="s">
        <v>0</v>
      </c>
      <c r="B162" s="26">
        <v>0.1</v>
      </c>
    </row>
    <row r="163" spans="1:4" x14ac:dyDescent="0.35">
      <c r="A163" s="18" t="s">
        <v>51</v>
      </c>
      <c r="B163" s="39"/>
      <c r="D163" s="34"/>
    </row>
    <row r="164" spans="1:4" x14ac:dyDescent="0.35">
      <c r="A164" s="15" t="s">
        <v>1</v>
      </c>
      <c r="B164" s="23">
        <v>0.18</v>
      </c>
    </row>
    <row r="165" spans="1:4" x14ac:dyDescent="0.35">
      <c r="A165" s="15" t="s">
        <v>2</v>
      </c>
      <c r="B165" s="23">
        <v>0.1</v>
      </c>
    </row>
    <row r="166" spans="1:4" x14ac:dyDescent="0.35">
      <c r="A166" s="15" t="s">
        <v>3</v>
      </c>
      <c r="B166" s="23">
        <v>0.16</v>
      </c>
    </row>
    <row r="167" spans="1:4" x14ac:dyDescent="0.35">
      <c r="A167" s="15" t="s">
        <v>4</v>
      </c>
      <c r="B167" s="23">
        <v>0.15</v>
      </c>
    </row>
    <row r="168" spans="1:4" x14ac:dyDescent="0.35">
      <c r="A168" s="15" t="s">
        <v>5</v>
      </c>
      <c r="B168" s="23">
        <v>0.17</v>
      </c>
    </row>
    <row r="169" spans="1:4" x14ac:dyDescent="0.35">
      <c r="A169" s="15" t="s">
        <v>6</v>
      </c>
      <c r="B169" s="23">
        <v>0.19</v>
      </c>
    </row>
    <row r="170" spans="1:4" x14ac:dyDescent="0.35">
      <c r="A170" s="24" t="s">
        <v>0</v>
      </c>
      <c r="B170" s="26">
        <v>0.15</v>
      </c>
    </row>
    <row r="171" spans="1:4" x14ac:dyDescent="0.35">
      <c r="A171" s="18" t="s">
        <v>52</v>
      </c>
      <c r="B171" s="39"/>
    </row>
    <row r="172" spans="1:4" x14ac:dyDescent="0.35">
      <c r="A172" s="15" t="s">
        <v>1</v>
      </c>
      <c r="B172" s="23">
        <v>7.0000000000000007E-2</v>
      </c>
    </row>
    <row r="173" spans="1:4" x14ac:dyDescent="0.35">
      <c r="A173" s="15" t="s">
        <v>2</v>
      </c>
      <c r="B173" s="23">
        <v>0.08</v>
      </c>
    </row>
    <row r="174" spans="1:4" x14ac:dyDescent="0.35">
      <c r="A174" s="15" t="s">
        <v>3</v>
      </c>
      <c r="B174" s="23">
        <v>0.12</v>
      </c>
    </row>
    <row r="175" spans="1:4" x14ac:dyDescent="0.35">
      <c r="A175" s="15" t="s">
        <v>4</v>
      </c>
      <c r="B175" s="23">
        <v>0.14000000000000001</v>
      </c>
    </row>
    <row r="176" spans="1:4" x14ac:dyDescent="0.35">
      <c r="A176" s="15" t="s">
        <v>5</v>
      </c>
      <c r="B176" s="23">
        <v>0.12</v>
      </c>
    </row>
    <row r="177" spans="1:2" x14ac:dyDescent="0.35">
      <c r="A177" s="15" t="s">
        <v>6</v>
      </c>
      <c r="B177" s="23">
        <v>0.15</v>
      </c>
    </row>
    <row r="178" spans="1:2" x14ac:dyDescent="0.35">
      <c r="A178" s="24" t="s">
        <v>0</v>
      </c>
      <c r="B178" s="26">
        <v>0.13</v>
      </c>
    </row>
    <row r="179" spans="1:2" x14ac:dyDescent="0.35">
      <c r="A179" s="18" t="s">
        <v>53</v>
      </c>
      <c r="B179" s="39"/>
    </row>
    <row r="180" spans="1:2" x14ac:dyDescent="0.35">
      <c r="A180" s="15" t="s">
        <v>1</v>
      </c>
      <c r="B180" s="23">
        <v>0.08</v>
      </c>
    </row>
    <row r="181" spans="1:2" x14ac:dyDescent="0.35">
      <c r="A181" s="15" t="s">
        <v>2</v>
      </c>
      <c r="B181" s="23">
        <v>0.03</v>
      </c>
    </row>
    <row r="182" spans="1:2" x14ac:dyDescent="0.35">
      <c r="A182" s="15" t="s">
        <v>3</v>
      </c>
      <c r="B182" s="23">
        <v>0.1</v>
      </c>
    </row>
    <row r="183" spans="1:2" x14ac:dyDescent="0.35">
      <c r="A183" s="15" t="s">
        <v>4</v>
      </c>
      <c r="B183" s="23">
        <v>0.14000000000000001</v>
      </c>
    </row>
    <row r="184" spans="1:2" x14ac:dyDescent="0.35">
      <c r="A184" s="15" t="s">
        <v>5</v>
      </c>
      <c r="B184" s="23">
        <v>0.11</v>
      </c>
    </row>
    <row r="185" spans="1:2" x14ac:dyDescent="0.35">
      <c r="A185" s="15" t="s">
        <v>6</v>
      </c>
      <c r="B185" s="23">
        <v>0.18</v>
      </c>
    </row>
    <row r="186" spans="1:2" x14ac:dyDescent="0.35">
      <c r="A186" s="24" t="s">
        <v>0</v>
      </c>
      <c r="B186" s="26">
        <v>0.13</v>
      </c>
    </row>
    <row r="187" spans="1:2" x14ac:dyDescent="0.35">
      <c r="A187" s="18" t="s">
        <v>54</v>
      </c>
      <c r="B187" s="39"/>
    </row>
    <row r="188" spans="1:2" x14ac:dyDescent="0.35">
      <c r="A188" s="15" t="s">
        <v>1</v>
      </c>
      <c r="B188" s="23">
        <v>0.01</v>
      </c>
    </row>
    <row r="189" spans="1:2" x14ac:dyDescent="0.35">
      <c r="A189" s="15" t="s">
        <v>2</v>
      </c>
      <c r="B189" s="23">
        <v>0.03</v>
      </c>
    </row>
    <row r="190" spans="1:2" x14ac:dyDescent="0.35">
      <c r="A190" s="15" t="s">
        <v>3</v>
      </c>
      <c r="B190" s="23">
        <v>0.04</v>
      </c>
    </row>
    <row r="191" spans="1:2" x14ac:dyDescent="0.35">
      <c r="A191" s="15" t="s">
        <v>4</v>
      </c>
      <c r="B191" s="23">
        <v>0.05</v>
      </c>
    </row>
    <row r="192" spans="1:2" x14ac:dyDescent="0.35">
      <c r="A192" s="15" t="s">
        <v>5</v>
      </c>
      <c r="B192" s="23">
        <v>0.04</v>
      </c>
    </row>
    <row r="193" spans="1:2" x14ac:dyDescent="0.35">
      <c r="A193" s="15" t="s">
        <v>6</v>
      </c>
      <c r="B193" s="23">
        <v>0.08</v>
      </c>
    </row>
    <row r="194" spans="1:2" x14ac:dyDescent="0.35">
      <c r="A194" s="24" t="s">
        <v>0</v>
      </c>
      <c r="B194" s="26">
        <v>0.06</v>
      </c>
    </row>
    <row r="195" spans="1:2" x14ac:dyDescent="0.35">
      <c r="A195" s="18" t="s">
        <v>55</v>
      </c>
      <c r="B195" s="39"/>
    </row>
    <row r="196" spans="1:2" x14ac:dyDescent="0.35">
      <c r="A196" s="15" t="s">
        <v>1</v>
      </c>
      <c r="B196" s="23">
        <v>0.01</v>
      </c>
    </row>
    <row r="197" spans="1:2" x14ac:dyDescent="0.35">
      <c r="A197" s="15" t="s">
        <v>2</v>
      </c>
      <c r="B197" s="23">
        <v>0</v>
      </c>
    </row>
    <row r="198" spans="1:2" x14ac:dyDescent="0.35">
      <c r="A198" s="15" t="s">
        <v>3</v>
      </c>
      <c r="B198" s="23">
        <v>0.03</v>
      </c>
    </row>
    <row r="199" spans="1:2" x14ac:dyDescent="0.35">
      <c r="A199" s="15" t="s">
        <v>4</v>
      </c>
      <c r="B199" s="23">
        <v>0.05</v>
      </c>
    </row>
    <row r="200" spans="1:2" x14ac:dyDescent="0.35">
      <c r="A200" s="15" t="s">
        <v>5</v>
      </c>
      <c r="B200" s="23">
        <v>0.02</v>
      </c>
    </row>
    <row r="201" spans="1:2" x14ac:dyDescent="0.35">
      <c r="A201" s="15" t="s">
        <v>6</v>
      </c>
      <c r="B201" s="23">
        <v>0.03</v>
      </c>
    </row>
    <row r="202" spans="1:2" x14ac:dyDescent="0.35">
      <c r="A202" s="24" t="s">
        <v>0</v>
      </c>
      <c r="B202" s="26">
        <v>0.04</v>
      </c>
    </row>
    <row r="203" spans="1:2" x14ac:dyDescent="0.35">
      <c r="A203" s="18" t="s">
        <v>56</v>
      </c>
      <c r="B203" s="39"/>
    </row>
    <row r="204" spans="1:2" x14ac:dyDescent="0.35">
      <c r="A204" s="15" t="s">
        <v>1</v>
      </c>
      <c r="B204" s="23">
        <v>0.08</v>
      </c>
    </row>
    <row r="205" spans="1:2" x14ac:dyDescent="0.35">
      <c r="A205" s="15" t="s">
        <v>2</v>
      </c>
      <c r="B205" s="23">
        <v>0.02</v>
      </c>
    </row>
    <row r="206" spans="1:2" x14ac:dyDescent="0.35">
      <c r="A206" s="15" t="s">
        <v>3</v>
      </c>
      <c r="B206" s="23">
        <v>0.16</v>
      </c>
    </row>
    <row r="207" spans="1:2" x14ac:dyDescent="0.35">
      <c r="A207" s="15" t="s">
        <v>4</v>
      </c>
      <c r="B207" s="23">
        <v>7.0000000000000007E-2</v>
      </c>
    </row>
    <row r="208" spans="1:2" x14ac:dyDescent="0.35">
      <c r="A208" s="15" t="s">
        <v>5</v>
      </c>
      <c r="B208" s="23">
        <v>0.04</v>
      </c>
    </row>
    <row r="209" spans="1:2" x14ac:dyDescent="0.35">
      <c r="A209" s="15" t="s">
        <v>6</v>
      </c>
      <c r="B209" s="23">
        <v>0.03</v>
      </c>
    </row>
    <row r="210" spans="1:2" x14ac:dyDescent="0.35">
      <c r="A210" s="24" t="s">
        <v>0</v>
      </c>
      <c r="B210" s="26">
        <v>0.08</v>
      </c>
    </row>
    <row r="211" spans="1:2" x14ac:dyDescent="0.35">
      <c r="A211" s="18" t="s">
        <v>57</v>
      </c>
      <c r="B211" s="39"/>
    </row>
    <row r="212" spans="1:2" x14ac:dyDescent="0.35">
      <c r="A212" s="15" t="s">
        <v>1</v>
      </c>
      <c r="B212" s="23">
        <v>0</v>
      </c>
    </row>
    <row r="213" spans="1:2" x14ac:dyDescent="0.35">
      <c r="A213" s="15" t="s">
        <v>2</v>
      </c>
      <c r="B213" s="23">
        <v>0.02</v>
      </c>
    </row>
    <row r="214" spans="1:2" x14ac:dyDescent="0.35">
      <c r="A214" s="15" t="s">
        <v>3</v>
      </c>
      <c r="B214" s="23">
        <v>0.05</v>
      </c>
    </row>
    <row r="215" spans="1:2" x14ac:dyDescent="0.35">
      <c r="A215" s="15" t="s">
        <v>4</v>
      </c>
      <c r="B215" s="23">
        <v>0.16</v>
      </c>
    </row>
    <row r="216" spans="1:2" x14ac:dyDescent="0.35">
      <c r="A216" s="15" t="s">
        <v>5</v>
      </c>
      <c r="B216" s="23">
        <v>0.1</v>
      </c>
    </row>
    <row r="217" spans="1:2" x14ac:dyDescent="0.35">
      <c r="A217" s="15" t="s">
        <v>6</v>
      </c>
      <c r="B217" s="23">
        <v>0.01</v>
      </c>
    </row>
    <row r="218" spans="1:2" x14ac:dyDescent="0.35">
      <c r="A218" s="24" t="s">
        <v>0</v>
      </c>
      <c r="B218" s="26">
        <v>0.09</v>
      </c>
    </row>
    <row r="227" spans="1:2" x14ac:dyDescent="0.3">
      <c r="A227" s="13"/>
      <c r="B227" s="16" t="s">
        <v>76</v>
      </c>
    </row>
    <row r="228" spans="1:2" x14ac:dyDescent="0.35">
      <c r="A228" s="18" t="s">
        <v>58</v>
      </c>
      <c r="B228" s="39"/>
    </row>
    <row r="229" spans="1:2" x14ac:dyDescent="0.35">
      <c r="A229" s="15" t="s">
        <v>1</v>
      </c>
      <c r="B229" s="23">
        <v>0.03</v>
      </c>
    </row>
    <row r="230" spans="1:2" x14ac:dyDescent="0.35">
      <c r="A230" s="15" t="s">
        <v>2</v>
      </c>
      <c r="B230" s="23">
        <v>0.02</v>
      </c>
    </row>
    <row r="231" spans="1:2" x14ac:dyDescent="0.35">
      <c r="A231" s="15" t="s">
        <v>3</v>
      </c>
      <c r="B231" s="23">
        <v>0.02</v>
      </c>
    </row>
    <row r="232" spans="1:2" x14ac:dyDescent="0.35">
      <c r="A232" s="15" t="s">
        <v>4</v>
      </c>
      <c r="B232" s="23">
        <v>0.02</v>
      </c>
    </row>
    <row r="233" spans="1:2" x14ac:dyDescent="0.35">
      <c r="A233" s="15" t="s">
        <v>5</v>
      </c>
      <c r="B233" s="23">
        <v>0.01</v>
      </c>
    </row>
    <row r="234" spans="1:2" x14ac:dyDescent="0.35">
      <c r="A234" s="15" t="s">
        <v>6</v>
      </c>
      <c r="B234" s="23">
        <v>0.03</v>
      </c>
    </row>
    <row r="235" spans="1:2" x14ac:dyDescent="0.35">
      <c r="A235" s="24" t="s">
        <v>0</v>
      </c>
      <c r="B235" s="26">
        <v>0.02</v>
      </c>
    </row>
    <row r="236" spans="1:2" x14ac:dyDescent="0.35">
      <c r="A236" s="18" t="s">
        <v>59</v>
      </c>
      <c r="B236" s="39"/>
    </row>
    <row r="237" spans="1:2" x14ac:dyDescent="0.35">
      <c r="A237" s="15" t="s">
        <v>1</v>
      </c>
      <c r="B237" s="23">
        <v>0.56000000000000005</v>
      </c>
    </row>
    <row r="238" spans="1:2" x14ac:dyDescent="0.35">
      <c r="A238" s="15" t="s">
        <v>2</v>
      </c>
      <c r="B238" s="23">
        <v>0.4</v>
      </c>
    </row>
    <row r="239" spans="1:2" x14ac:dyDescent="0.35">
      <c r="A239" s="15" t="s">
        <v>3</v>
      </c>
      <c r="B239" s="23">
        <v>0.47</v>
      </c>
    </row>
    <row r="240" spans="1:2" x14ac:dyDescent="0.35">
      <c r="A240" s="15" t="s">
        <v>4</v>
      </c>
      <c r="B240" s="23">
        <v>0.48</v>
      </c>
    </row>
    <row r="241" spans="1:2" x14ac:dyDescent="0.35">
      <c r="A241" s="15" t="s">
        <v>5</v>
      </c>
      <c r="B241" s="23">
        <v>0.47</v>
      </c>
    </row>
    <row r="242" spans="1:2" x14ac:dyDescent="0.35">
      <c r="A242" s="15" t="s">
        <v>6</v>
      </c>
      <c r="B242" s="23">
        <v>0.49</v>
      </c>
    </row>
    <row r="243" spans="1:2" x14ac:dyDescent="0.35">
      <c r="A243" s="24" t="s">
        <v>0</v>
      </c>
      <c r="B243" s="26">
        <v>0.47</v>
      </c>
    </row>
    <row r="244" spans="1:2" ht="15.65" customHeight="1" x14ac:dyDescent="0.35">
      <c r="A244" s="29"/>
      <c r="B244" s="38"/>
    </row>
    <row r="245" spans="1:2" x14ac:dyDescent="0.35">
      <c r="A245" s="35" t="s">
        <v>60</v>
      </c>
      <c r="B245" s="16" t="s">
        <v>76</v>
      </c>
    </row>
    <row r="246" spans="1:2" x14ac:dyDescent="0.35">
      <c r="A246" s="36" t="s">
        <v>61</v>
      </c>
      <c r="B246" s="44"/>
    </row>
    <row r="247" spans="1:2" x14ac:dyDescent="0.35">
      <c r="A247" s="15" t="s">
        <v>1</v>
      </c>
      <c r="B247" s="23">
        <v>0</v>
      </c>
    </row>
    <row r="248" spans="1:2" x14ac:dyDescent="0.35">
      <c r="A248" s="15" t="s">
        <v>2</v>
      </c>
      <c r="B248" s="23">
        <v>0.02</v>
      </c>
    </row>
    <row r="249" spans="1:2" x14ac:dyDescent="0.35">
      <c r="A249" s="15" t="s">
        <v>3</v>
      </c>
      <c r="B249" s="23">
        <v>0.01</v>
      </c>
    </row>
    <row r="250" spans="1:2" x14ac:dyDescent="0.35">
      <c r="A250" s="15" t="s">
        <v>4</v>
      </c>
      <c r="B250" s="23">
        <v>0.01</v>
      </c>
    </row>
    <row r="251" spans="1:2" x14ac:dyDescent="0.35">
      <c r="A251" s="15" t="s">
        <v>5</v>
      </c>
      <c r="B251" s="23">
        <v>0</v>
      </c>
    </row>
    <row r="252" spans="1:2" x14ac:dyDescent="0.35">
      <c r="A252" s="15" t="s">
        <v>6</v>
      </c>
      <c r="B252" s="23">
        <v>0.17</v>
      </c>
    </row>
    <row r="253" spans="1:2" x14ac:dyDescent="0.35">
      <c r="A253" s="24" t="s">
        <v>0</v>
      </c>
      <c r="B253" s="26">
        <v>0.03</v>
      </c>
    </row>
    <row r="254" spans="1:2" x14ac:dyDescent="0.35">
      <c r="A254" s="18" t="s">
        <v>62</v>
      </c>
      <c r="B254" s="39"/>
    </row>
    <row r="255" spans="1:2" x14ac:dyDescent="0.35">
      <c r="A255" s="15" t="s">
        <v>1</v>
      </c>
      <c r="B255" s="23">
        <v>0.08</v>
      </c>
    </row>
    <row r="256" spans="1:2" x14ac:dyDescent="0.35">
      <c r="A256" s="15" t="s">
        <v>2</v>
      </c>
      <c r="B256" s="23">
        <v>0.08</v>
      </c>
    </row>
    <row r="257" spans="1:2" x14ac:dyDescent="0.35">
      <c r="A257" s="15" t="s">
        <v>3</v>
      </c>
      <c r="B257" s="23">
        <v>0.03</v>
      </c>
    </row>
    <row r="258" spans="1:2" x14ac:dyDescent="0.35">
      <c r="A258" s="15" t="s">
        <v>4</v>
      </c>
      <c r="B258" s="23">
        <v>0.05</v>
      </c>
    </row>
    <row r="259" spans="1:2" x14ac:dyDescent="0.35">
      <c r="A259" s="15" t="s">
        <v>5</v>
      </c>
      <c r="B259" s="23">
        <v>0.02</v>
      </c>
    </row>
    <row r="260" spans="1:2" x14ac:dyDescent="0.35">
      <c r="A260" s="15" t="s">
        <v>6</v>
      </c>
      <c r="B260" s="23">
        <v>7.0000000000000007E-2</v>
      </c>
    </row>
    <row r="261" spans="1:2" x14ac:dyDescent="0.35">
      <c r="A261" s="24" t="s">
        <v>0</v>
      </c>
      <c r="B261" s="26">
        <v>0.05</v>
      </c>
    </row>
    <row r="262" spans="1:2" x14ac:dyDescent="0.35">
      <c r="A262" s="18" t="s">
        <v>63</v>
      </c>
      <c r="B262" s="39"/>
    </row>
    <row r="263" spans="1:2" x14ac:dyDescent="0.35">
      <c r="A263" s="15" t="s">
        <v>1</v>
      </c>
      <c r="B263" s="23">
        <v>0.15</v>
      </c>
    </row>
    <row r="264" spans="1:2" x14ac:dyDescent="0.35">
      <c r="A264" s="15" t="s">
        <v>2</v>
      </c>
      <c r="B264" s="23">
        <v>0.05</v>
      </c>
    </row>
    <row r="265" spans="1:2" x14ac:dyDescent="0.35">
      <c r="A265" s="15" t="s">
        <v>3</v>
      </c>
      <c r="B265" s="23">
        <v>0.03</v>
      </c>
    </row>
    <row r="266" spans="1:2" x14ac:dyDescent="0.35">
      <c r="A266" s="15" t="s">
        <v>4</v>
      </c>
      <c r="B266" s="23">
        <v>0.05</v>
      </c>
    </row>
    <row r="267" spans="1:2" x14ac:dyDescent="0.35">
      <c r="A267" s="15" t="s">
        <v>5</v>
      </c>
      <c r="B267" s="23">
        <v>0.01</v>
      </c>
    </row>
    <row r="268" spans="1:2" x14ac:dyDescent="0.35">
      <c r="A268" s="15" t="s">
        <v>6</v>
      </c>
      <c r="B268" s="23">
        <v>0.04</v>
      </c>
    </row>
    <row r="269" spans="1:2" x14ac:dyDescent="0.35">
      <c r="A269" s="24" t="s">
        <v>0</v>
      </c>
      <c r="B269" s="26">
        <v>0.04</v>
      </c>
    </row>
    <row r="270" spans="1:2" x14ac:dyDescent="0.35">
      <c r="A270" s="18" t="s">
        <v>64</v>
      </c>
      <c r="B270" s="39"/>
    </row>
    <row r="271" spans="1:2" x14ac:dyDescent="0.35">
      <c r="A271" s="15" t="s">
        <v>1</v>
      </c>
      <c r="B271" s="23">
        <v>0.53</v>
      </c>
    </row>
    <row r="272" spans="1:2" x14ac:dyDescent="0.35">
      <c r="A272" s="15" t="s">
        <v>2</v>
      </c>
      <c r="B272" s="23">
        <v>0.36</v>
      </c>
    </row>
    <row r="273" spans="1:2" x14ac:dyDescent="0.35">
      <c r="A273" s="15" t="s">
        <v>3</v>
      </c>
      <c r="B273" s="23">
        <v>0.84</v>
      </c>
    </row>
    <row r="274" spans="1:2" x14ac:dyDescent="0.35">
      <c r="A274" s="15" t="s">
        <v>4</v>
      </c>
      <c r="B274" s="23">
        <v>0.76</v>
      </c>
    </row>
    <row r="275" spans="1:2" x14ac:dyDescent="0.35">
      <c r="A275" s="15" t="s">
        <v>5</v>
      </c>
      <c r="B275" s="23">
        <v>0.71</v>
      </c>
    </row>
    <row r="276" spans="1:2" x14ac:dyDescent="0.35">
      <c r="A276" s="15" t="s">
        <v>6</v>
      </c>
      <c r="B276" s="23">
        <v>0.49</v>
      </c>
    </row>
    <row r="277" spans="1:2" x14ac:dyDescent="0.35">
      <c r="A277" s="24" t="s">
        <v>0</v>
      </c>
      <c r="B277" s="26">
        <v>0.7</v>
      </c>
    </row>
    <row r="278" spans="1:2" x14ac:dyDescent="0.35">
      <c r="A278" s="18" t="s">
        <v>65</v>
      </c>
      <c r="B278" s="39"/>
    </row>
    <row r="279" spans="1:2" x14ac:dyDescent="0.35">
      <c r="A279" s="15" t="s">
        <v>1</v>
      </c>
      <c r="B279" s="23">
        <v>0.1</v>
      </c>
    </row>
    <row r="280" spans="1:2" x14ac:dyDescent="0.35">
      <c r="A280" s="15" t="s">
        <v>2</v>
      </c>
      <c r="B280" s="23">
        <v>0.02</v>
      </c>
    </row>
    <row r="281" spans="1:2" x14ac:dyDescent="0.35">
      <c r="A281" s="15" t="s">
        <v>3</v>
      </c>
      <c r="B281" s="23">
        <v>0</v>
      </c>
    </row>
    <row r="282" spans="1:2" x14ac:dyDescent="0.35">
      <c r="A282" s="15" t="s">
        <v>4</v>
      </c>
      <c r="B282" s="23">
        <v>0.03</v>
      </c>
    </row>
    <row r="283" spans="1:2" x14ac:dyDescent="0.35">
      <c r="A283" s="15" t="s">
        <v>5</v>
      </c>
      <c r="B283" s="23">
        <v>0.01</v>
      </c>
    </row>
    <row r="284" spans="1:2" x14ac:dyDescent="0.35">
      <c r="A284" s="15" t="s">
        <v>6</v>
      </c>
      <c r="B284" s="23">
        <v>0.04</v>
      </c>
    </row>
    <row r="285" spans="1:2" x14ac:dyDescent="0.35">
      <c r="A285" s="24" t="s">
        <v>0</v>
      </c>
      <c r="B285" s="26">
        <v>0.02</v>
      </c>
    </row>
    <row r="286" spans="1:2" x14ac:dyDescent="0.35">
      <c r="A286" s="18" t="s">
        <v>66</v>
      </c>
      <c r="B286" s="39"/>
    </row>
    <row r="287" spans="1:2" x14ac:dyDescent="0.35">
      <c r="A287" s="15" t="s">
        <v>1</v>
      </c>
      <c r="B287" s="23">
        <v>0.03</v>
      </c>
    </row>
    <row r="288" spans="1:2" x14ac:dyDescent="0.35">
      <c r="A288" s="15" t="s">
        <v>2</v>
      </c>
      <c r="B288" s="23">
        <v>0.28999999999999998</v>
      </c>
    </row>
    <row r="289" spans="1:2" x14ac:dyDescent="0.35">
      <c r="A289" s="15" t="s">
        <v>3</v>
      </c>
      <c r="B289" s="23">
        <v>0.03</v>
      </c>
    </row>
    <row r="290" spans="1:2" x14ac:dyDescent="0.35">
      <c r="A290" s="15" t="s">
        <v>4</v>
      </c>
      <c r="B290" s="23">
        <v>0.08</v>
      </c>
    </row>
    <row r="291" spans="1:2" x14ac:dyDescent="0.35">
      <c r="A291" s="15" t="s">
        <v>5</v>
      </c>
      <c r="B291" s="23">
        <v>0.24</v>
      </c>
    </row>
    <row r="292" spans="1:2" x14ac:dyDescent="0.35">
      <c r="A292" s="15" t="s">
        <v>6</v>
      </c>
      <c r="B292" s="23">
        <v>0.04</v>
      </c>
    </row>
    <row r="293" spans="1:2" x14ac:dyDescent="0.35">
      <c r="A293" s="24" t="s">
        <v>0</v>
      </c>
      <c r="B293" s="26">
        <v>0.09</v>
      </c>
    </row>
    <row r="294" spans="1:2" x14ac:dyDescent="0.35">
      <c r="A294" s="37" t="s">
        <v>67</v>
      </c>
      <c r="B294" s="39"/>
    </row>
    <row r="295" spans="1:2" x14ac:dyDescent="0.35">
      <c r="A295" s="15" t="s">
        <v>1</v>
      </c>
      <c r="B295" s="23">
        <v>0.13</v>
      </c>
    </row>
    <row r="296" spans="1:2" x14ac:dyDescent="0.35">
      <c r="A296" s="15" t="s">
        <v>2</v>
      </c>
      <c r="B296" s="23">
        <v>0.16</v>
      </c>
    </row>
    <row r="297" spans="1:2" x14ac:dyDescent="0.35">
      <c r="A297" s="15" t="s">
        <v>3</v>
      </c>
      <c r="B297" s="23">
        <v>0.06</v>
      </c>
    </row>
    <row r="298" spans="1:2" x14ac:dyDescent="0.35">
      <c r="A298" s="15" t="s">
        <v>4</v>
      </c>
      <c r="B298" s="23">
        <v>0.03</v>
      </c>
    </row>
    <row r="299" spans="1:2" x14ac:dyDescent="0.35">
      <c r="A299" s="15" t="s">
        <v>5</v>
      </c>
      <c r="B299" s="23">
        <v>0.02</v>
      </c>
    </row>
    <row r="300" spans="1:2" x14ac:dyDescent="0.35">
      <c r="A300" s="15" t="s">
        <v>6</v>
      </c>
      <c r="B300" s="23">
        <v>0.14000000000000001</v>
      </c>
    </row>
    <row r="301" spans="1:2" x14ac:dyDescent="0.35">
      <c r="A301" s="24" t="s">
        <v>0</v>
      </c>
      <c r="B301" s="26">
        <v>0.06</v>
      </c>
    </row>
    <row r="302" spans="1:2" x14ac:dyDescent="0.35">
      <c r="B302" s="38"/>
    </row>
    <row r="303" spans="1:2" x14ac:dyDescent="0.35">
      <c r="A303" s="35" t="s">
        <v>68</v>
      </c>
      <c r="B303" s="16" t="s">
        <v>76</v>
      </c>
    </row>
    <row r="304" spans="1:2" x14ac:dyDescent="0.35">
      <c r="A304" s="36" t="s">
        <v>69</v>
      </c>
      <c r="B304" s="44"/>
    </row>
    <row r="305" spans="1:2" x14ac:dyDescent="0.35">
      <c r="A305" s="15" t="s">
        <v>1</v>
      </c>
      <c r="B305" s="23">
        <v>0.73</v>
      </c>
    </row>
    <row r="306" spans="1:2" x14ac:dyDescent="0.35">
      <c r="A306" s="15" t="s">
        <v>2</v>
      </c>
      <c r="B306" s="23">
        <v>0.56000000000000005</v>
      </c>
    </row>
    <row r="307" spans="1:2" x14ac:dyDescent="0.35">
      <c r="A307" s="15" t="s">
        <v>3</v>
      </c>
      <c r="B307" s="23">
        <v>0.65</v>
      </c>
    </row>
    <row r="308" spans="1:2" x14ac:dyDescent="0.35">
      <c r="A308" s="15" t="s">
        <v>4</v>
      </c>
      <c r="B308" s="23">
        <v>0.57999999999999996</v>
      </c>
    </row>
    <row r="309" spans="1:2" x14ac:dyDescent="0.35">
      <c r="A309" s="15" t="s">
        <v>5</v>
      </c>
      <c r="B309" s="23">
        <v>0.59</v>
      </c>
    </row>
    <row r="310" spans="1:2" x14ac:dyDescent="0.35">
      <c r="A310" s="15" t="s">
        <v>6</v>
      </c>
      <c r="B310" s="23">
        <v>0.54</v>
      </c>
    </row>
    <row r="311" spans="1:2" x14ac:dyDescent="0.35">
      <c r="A311" s="24" t="s">
        <v>0</v>
      </c>
      <c r="B311" s="26">
        <v>0.57999999999999996</v>
      </c>
    </row>
    <row r="312" spans="1:2" x14ac:dyDescent="0.35">
      <c r="A312" s="18" t="s">
        <v>70</v>
      </c>
      <c r="B312" s="39"/>
    </row>
    <row r="313" spans="1:2" x14ac:dyDescent="0.35">
      <c r="A313" s="15" t="s">
        <v>1</v>
      </c>
      <c r="B313" s="23">
        <v>0.04</v>
      </c>
    </row>
    <row r="314" spans="1:2" x14ac:dyDescent="0.35">
      <c r="A314" s="15" t="s">
        <v>2</v>
      </c>
      <c r="B314" s="23">
        <v>0</v>
      </c>
    </row>
    <row r="315" spans="1:2" x14ac:dyDescent="0.35">
      <c r="A315" s="15" t="s">
        <v>3</v>
      </c>
      <c r="B315" s="23">
        <v>0.03</v>
      </c>
    </row>
    <row r="316" spans="1:2" x14ac:dyDescent="0.35">
      <c r="A316" s="15" t="s">
        <v>4</v>
      </c>
      <c r="B316" s="23">
        <v>0.06</v>
      </c>
    </row>
    <row r="317" spans="1:2" x14ac:dyDescent="0.35">
      <c r="A317" s="15" t="s">
        <v>5</v>
      </c>
      <c r="B317" s="23">
        <v>0.03</v>
      </c>
    </row>
    <row r="318" spans="1:2" x14ac:dyDescent="0.35">
      <c r="A318" s="15" t="s">
        <v>6</v>
      </c>
      <c r="B318" s="23">
        <v>0.03</v>
      </c>
    </row>
    <row r="319" spans="1:2" x14ac:dyDescent="0.35">
      <c r="A319" s="24" t="s">
        <v>0</v>
      </c>
      <c r="B319" s="26">
        <v>0.04</v>
      </c>
    </row>
    <row r="320" spans="1:2" x14ac:dyDescent="0.35">
      <c r="A320" s="18" t="s">
        <v>71</v>
      </c>
      <c r="B320" s="39"/>
    </row>
    <row r="321" spans="1:2" x14ac:dyDescent="0.35">
      <c r="A321" s="15" t="s">
        <v>1</v>
      </c>
      <c r="B321" s="23">
        <v>0.09</v>
      </c>
    </row>
    <row r="322" spans="1:2" x14ac:dyDescent="0.35">
      <c r="A322" s="15" t="s">
        <v>2</v>
      </c>
      <c r="B322" s="23">
        <v>0.12</v>
      </c>
    </row>
    <row r="323" spans="1:2" x14ac:dyDescent="0.35">
      <c r="A323" s="15" t="s">
        <v>3</v>
      </c>
      <c r="B323" s="23">
        <v>0.17</v>
      </c>
    </row>
    <row r="324" spans="1:2" x14ac:dyDescent="0.35">
      <c r="A324" s="15" t="s">
        <v>4</v>
      </c>
      <c r="B324" s="23">
        <v>0.08</v>
      </c>
    </row>
    <row r="325" spans="1:2" x14ac:dyDescent="0.35">
      <c r="A325" s="15" t="s">
        <v>5</v>
      </c>
      <c r="B325" s="23">
        <v>0.09</v>
      </c>
    </row>
    <row r="326" spans="1:2" x14ac:dyDescent="0.35">
      <c r="A326" s="15" t="s">
        <v>6</v>
      </c>
      <c r="B326" s="23">
        <v>0.14000000000000001</v>
      </c>
    </row>
    <row r="327" spans="1:2" x14ac:dyDescent="0.35">
      <c r="A327" s="24" t="s">
        <v>0</v>
      </c>
      <c r="B327" s="26">
        <v>0.1</v>
      </c>
    </row>
    <row r="328" spans="1:2" x14ac:dyDescent="0.35">
      <c r="A328" s="18" t="s">
        <v>72</v>
      </c>
      <c r="B328" s="39"/>
    </row>
    <row r="329" spans="1:2" x14ac:dyDescent="0.35">
      <c r="A329" s="15" t="s">
        <v>1</v>
      </c>
      <c r="B329" s="23">
        <v>0.03</v>
      </c>
    </row>
    <row r="330" spans="1:2" x14ac:dyDescent="0.35">
      <c r="A330" s="15" t="s">
        <v>2</v>
      </c>
      <c r="B330" s="23">
        <v>0.01</v>
      </c>
    </row>
    <row r="331" spans="1:2" x14ac:dyDescent="0.35">
      <c r="A331" s="15" t="s">
        <v>3</v>
      </c>
      <c r="B331" s="23">
        <v>0.02</v>
      </c>
    </row>
    <row r="332" spans="1:2" x14ac:dyDescent="0.35">
      <c r="A332" s="15" t="s">
        <v>4</v>
      </c>
      <c r="B332" s="23">
        <v>0</v>
      </c>
    </row>
    <row r="333" spans="1:2" x14ac:dyDescent="0.35">
      <c r="A333" s="15" t="s">
        <v>5</v>
      </c>
      <c r="B333" s="23">
        <v>0.01</v>
      </c>
    </row>
    <row r="334" spans="1:2" x14ac:dyDescent="0.35">
      <c r="A334" s="15" t="s">
        <v>6</v>
      </c>
      <c r="B334" s="23">
        <v>0</v>
      </c>
    </row>
    <row r="335" spans="1:2" x14ac:dyDescent="0.35">
      <c r="A335" s="24" t="s">
        <v>0</v>
      </c>
      <c r="B335" s="26">
        <v>0.01</v>
      </c>
    </row>
    <row r="336" spans="1:2" x14ac:dyDescent="0.35">
      <c r="A336" s="18" t="s">
        <v>73</v>
      </c>
      <c r="B336" s="39"/>
    </row>
    <row r="337" spans="1:2" x14ac:dyDescent="0.35">
      <c r="A337" s="15" t="s">
        <v>1</v>
      </c>
      <c r="B337" s="23">
        <v>0</v>
      </c>
    </row>
    <row r="338" spans="1:2" x14ac:dyDescent="0.35">
      <c r="A338" s="15" t="s">
        <v>2</v>
      </c>
      <c r="B338" s="23">
        <v>0.02</v>
      </c>
    </row>
    <row r="339" spans="1:2" x14ac:dyDescent="0.35">
      <c r="A339" s="15" t="s">
        <v>3</v>
      </c>
      <c r="B339" s="23">
        <v>0</v>
      </c>
    </row>
    <row r="340" spans="1:2" x14ac:dyDescent="0.35">
      <c r="A340" s="15" t="s">
        <v>4</v>
      </c>
      <c r="B340" s="23">
        <v>0.01</v>
      </c>
    </row>
    <row r="341" spans="1:2" x14ac:dyDescent="0.35">
      <c r="A341" s="15" t="s">
        <v>5</v>
      </c>
      <c r="B341" s="23">
        <v>0.02</v>
      </c>
    </row>
    <row r="342" spans="1:2" x14ac:dyDescent="0.35">
      <c r="A342" s="15" t="s">
        <v>6</v>
      </c>
      <c r="B342" s="23">
        <v>0.01</v>
      </c>
    </row>
    <row r="343" spans="1:2" x14ac:dyDescent="0.35">
      <c r="A343" s="24" t="s">
        <v>0</v>
      </c>
      <c r="B343" s="26">
        <v>0.02</v>
      </c>
    </row>
    <row r="344" spans="1:2" x14ac:dyDescent="0.35">
      <c r="A344" s="18" t="s">
        <v>74</v>
      </c>
      <c r="B344" s="39"/>
    </row>
    <row r="345" spans="1:2" x14ac:dyDescent="0.35">
      <c r="A345" s="15" t="s">
        <v>1</v>
      </c>
      <c r="B345" s="23">
        <v>0.09</v>
      </c>
    </row>
    <row r="346" spans="1:2" x14ac:dyDescent="0.35">
      <c r="A346" s="15" t="s">
        <v>2</v>
      </c>
      <c r="B346" s="23">
        <v>0.13</v>
      </c>
    </row>
    <row r="347" spans="1:2" x14ac:dyDescent="0.35">
      <c r="A347" s="15" t="s">
        <v>3</v>
      </c>
      <c r="B347" s="23">
        <v>0.09</v>
      </c>
    </row>
    <row r="348" spans="1:2" x14ac:dyDescent="0.35">
      <c r="A348" s="15" t="s">
        <v>4</v>
      </c>
      <c r="B348" s="23">
        <v>0.21</v>
      </c>
    </row>
    <row r="349" spans="1:2" x14ac:dyDescent="0.35">
      <c r="A349" s="15" t="s">
        <v>5</v>
      </c>
      <c r="B349" s="23">
        <v>0.18</v>
      </c>
    </row>
    <row r="350" spans="1:2" x14ac:dyDescent="0.35">
      <c r="A350" s="15" t="s">
        <v>6</v>
      </c>
      <c r="B350" s="23">
        <v>0.15</v>
      </c>
    </row>
    <row r="351" spans="1:2" x14ac:dyDescent="0.35">
      <c r="A351" s="24" t="s">
        <v>0</v>
      </c>
      <c r="B351" s="26">
        <v>0.17</v>
      </c>
    </row>
    <row r="352" spans="1:2" x14ac:dyDescent="0.35">
      <c r="A352" s="18" t="s">
        <v>75</v>
      </c>
      <c r="B352" s="39"/>
    </row>
    <row r="353" spans="1:2" x14ac:dyDescent="0.35">
      <c r="A353" s="15" t="s">
        <v>1</v>
      </c>
      <c r="B353" s="23">
        <v>0.04</v>
      </c>
    </row>
    <row r="354" spans="1:2" x14ac:dyDescent="0.35">
      <c r="A354" s="15" t="s">
        <v>2</v>
      </c>
      <c r="B354" s="23">
        <v>0.12</v>
      </c>
    </row>
    <row r="355" spans="1:2" x14ac:dyDescent="0.35">
      <c r="A355" s="15" t="s">
        <v>3</v>
      </c>
      <c r="B355" s="23">
        <v>0.04</v>
      </c>
    </row>
    <row r="356" spans="1:2" x14ac:dyDescent="0.35">
      <c r="A356" s="15" t="s">
        <v>4</v>
      </c>
      <c r="B356" s="23">
        <v>0.02</v>
      </c>
    </row>
    <row r="357" spans="1:2" x14ac:dyDescent="0.35">
      <c r="A357" s="15" t="s">
        <v>5</v>
      </c>
      <c r="B357" s="23">
        <v>7.0000000000000007E-2</v>
      </c>
    </row>
    <row r="358" spans="1:2" x14ac:dyDescent="0.35">
      <c r="A358" s="15" t="s">
        <v>6</v>
      </c>
      <c r="B358" s="23">
        <v>0.04</v>
      </c>
    </row>
    <row r="359" spans="1:2" x14ac:dyDescent="0.35">
      <c r="A359" s="24" t="s">
        <v>0</v>
      </c>
      <c r="B359" s="26">
        <v>0.04</v>
      </c>
    </row>
    <row r="360" spans="1:2" x14ac:dyDescent="0.35">
      <c r="A360" s="37" t="s">
        <v>67</v>
      </c>
      <c r="B360" s="39"/>
    </row>
    <row r="361" spans="1:2" x14ac:dyDescent="0.35">
      <c r="A361" s="15" t="s">
        <v>1</v>
      </c>
      <c r="B361" s="23">
        <v>0</v>
      </c>
    </row>
    <row r="362" spans="1:2" x14ac:dyDescent="0.35">
      <c r="A362" s="15" t="s">
        <v>2</v>
      </c>
      <c r="B362" s="23">
        <v>0.04</v>
      </c>
    </row>
    <row r="363" spans="1:2" x14ac:dyDescent="0.35">
      <c r="A363" s="15" t="s">
        <v>3</v>
      </c>
      <c r="B363" s="23">
        <v>0</v>
      </c>
    </row>
    <row r="364" spans="1:2" x14ac:dyDescent="0.35">
      <c r="A364" s="15" t="s">
        <v>4</v>
      </c>
      <c r="B364" s="23">
        <v>0.04</v>
      </c>
    </row>
    <row r="365" spans="1:2" x14ac:dyDescent="0.35">
      <c r="A365" s="15" t="s">
        <v>5</v>
      </c>
      <c r="B365" s="23">
        <v>0.01</v>
      </c>
    </row>
    <row r="366" spans="1:2" x14ac:dyDescent="0.35">
      <c r="A366" s="15" t="s">
        <v>6</v>
      </c>
      <c r="B366" s="23">
        <v>7.0000000000000007E-2</v>
      </c>
    </row>
    <row r="367" spans="1:2" x14ac:dyDescent="0.35">
      <c r="A367" s="24" t="s">
        <v>0</v>
      </c>
      <c r="B367" s="26">
        <v>0.04</v>
      </c>
    </row>
    <row r="375" spans="1:2" x14ac:dyDescent="0.35">
      <c r="B375" s="16" t="s">
        <v>76</v>
      </c>
    </row>
    <row r="376" spans="1:2" ht="43.5" x14ac:dyDescent="0.35">
      <c r="A376" s="36" t="s">
        <v>77</v>
      </c>
      <c r="B376" s="44"/>
    </row>
    <row r="377" spans="1:2" x14ac:dyDescent="0.35">
      <c r="A377" s="15" t="s">
        <v>1</v>
      </c>
      <c r="B377" s="23">
        <v>0.45</v>
      </c>
    </row>
    <row r="378" spans="1:2" x14ac:dyDescent="0.35">
      <c r="A378" s="15" t="s">
        <v>2</v>
      </c>
      <c r="B378" s="23">
        <v>0.42</v>
      </c>
    </row>
    <row r="379" spans="1:2" x14ac:dyDescent="0.35">
      <c r="A379" s="15" t="s">
        <v>3</v>
      </c>
      <c r="B379" s="23">
        <v>0.4</v>
      </c>
    </row>
    <row r="380" spans="1:2" x14ac:dyDescent="0.35">
      <c r="A380" s="15" t="s">
        <v>4</v>
      </c>
      <c r="B380" s="23">
        <v>0.49</v>
      </c>
    </row>
    <row r="381" spans="1:2" x14ac:dyDescent="0.35">
      <c r="A381" s="15" t="s">
        <v>5</v>
      </c>
      <c r="B381" s="23">
        <v>0.56000000000000005</v>
      </c>
    </row>
    <row r="382" spans="1:2" x14ac:dyDescent="0.35">
      <c r="A382" s="15" t="s">
        <v>6</v>
      </c>
      <c r="B382" s="23">
        <v>0.39</v>
      </c>
    </row>
    <row r="383" spans="1:2" x14ac:dyDescent="0.35">
      <c r="A383" s="24" t="s">
        <v>0</v>
      </c>
      <c r="B383" s="26">
        <v>0.45</v>
      </c>
    </row>
    <row r="384" spans="1:2" x14ac:dyDescent="0.35">
      <c r="A384" s="18" t="s">
        <v>78</v>
      </c>
      <c r="B384" s="39"/>
    </row>
    <row r="385" spans="1:2" x14ac:dyDescent="0.35">
      <c r="A385" s="15" t="s">
        <v>1</v>
      </c>
      <c r="B385" s="23">
        <v>0.24</v>
      </c>
    </row>
    <row r="386" spans="1:2" x14ac:dyDescent="0.35">
      <c r="A386" s="15" t="s">
        <v>2</v>
      </c>
      <c r="B386" s="23">
        <v>7.0000000000000007E-2</v>
      </c>
    </row>
    <row r="387" spans="1:2" x14ac:dyDescent="0.35">
      <c r="A387" s="15" t="s">
        <v>3</v>
      </c>
      <c r="B387" s="23">
        <v>0.2</v>
      </c>
    </row>
    <row r="388" spans="1:2" x14ac:dyDescent="0.35">
      <c r="A388" s="15" t="s">
        <v>4</v>
      </c>
      <c r="B388" s="23">
        <v>0.17</v>
      </c>
    </row>
    <row r="389" spans="1:2" x14ac:dyDescent="0.35">
      <c r="A389" s="15" t="s">
        <v>5</v>
      </c>
      <c r="B389" s="23">
        <v>0.1</v>
      </c>
    </row>
    <row r="390" spans="1:2" x14ac:dyDescent="0.35">
      <c r="A390" s="15" t="s">
        <v>6</v>
      </c>
      <c r="B390" s="23">
        <v>0.15</v>
      </c>
    </row>
    <row r="391" spans="1:2" x14ac:dyDescent="0.35">
      <c r="A391" s="24" t="s">
        <v>0</v>
      </c>
      <c r="B391" s="26">
        <v>0.17</v>
      </c>
    </row>
    <row r="392" spans="1:2" x14ac:dyDescent="0.35">
      <c r="A392" s="18" t="s">
        <v>79</v>
      </c>
      <c r="B392" s="39"/>
    </row>
    <row r="393" spans="1:2" x14ac:dyDescent="0.35">
      <c r="A393" s="15" t="s">
        <v>1</v>
      </c>
      <c r="B393" s="23">
        <v>7.0000000000000007E-2</v>
      </c>
    </row>
    <row r="394" spans="1:2" x14ac:dyDescent="0.35">
      <c r="A394" s="15" t="s">
        <v>2</v>
      </c>
      <c r="B394" s="23">
        <v>0.22</v>
      </c>
    </row>
    <row r="395" spans="1:2" x14ac:dyDescent="0.35">
      <c r="A395" s="15" t="s">
        <v>3</v>
      </c>
      <c r="B395" s="23">
        <v>0.09</v>
      </c>
    </row>
    <row r="396" spans="1:2" x14ac:dyDescent="0.35">
      <c r="A396" s="15" t="s">
        <v>4</v>
      </c>
      <c r="B396" s="23">
        <v>0.18</v>
      </c>
    </row>
    <row r="397" spans="1:2" x14ac:dyDescent="0.35">
      <c r="A397" s="15" t="s">
        <v>5</v>
      </c>
      <c r="B397" s="23">
        <v>0.03</v>
      </c>
    </row>
    <row r="398" spans="1:2" x14ac:dyDescent="0.35">
      <c r="A398" s="15" t="s">
        <v>6</v>
      </c>
      <c r="B398" s="23">
        <v>0.22</v>
      </c>
    </row>
    <row r="399" spans="1:2" x14ac:dyDescent="0.35">
      <c r="A399" s="24" t="s">
        <v>0</v>
      </c>
      <c r="B399" s="26">
        <v>0.13</v>
      </c>
    </row>
    <row r="400" spans="1:2" ht="29" x14ac:dyDescent="0.35">
      <c r="A400" s="18" t="s">
        <v>80</v>
      </c>
      <c r="B400" s="39"/>
    </row>
    <row r="401" spans="1:2" x14ac:dyDescent="0.35">
      <c r="A401" s="15" t="s">
        <v>1</v>
      </c>
      <c r="B401" s="23">
        <v>0.05</v>
      </c>
    </row>
    <row r="402" spans="1:2" x14ac:dyDescent="0.35">
      <c r="A402" s="15" t="s">
        <v>2</v>
      </c>
      <c r="B402" s="23">
        <v>7.0000000000000007E-2</v>
      </c>
    </row>
    <row r="403" spans="1:2" x14ac:dyDescent="0.35">
      <c r="A403" s="15" t="s">
        <v>3</v>
      </c>
      <c r="B403" s="23">
        <v>0.09</v>
      </c>
    </row>
    <row r="404" spans="1:2" x14ac:dyDescent="0.35">
      <c r="A404" s="15" t="s">
        <v>4</v>
      </c>
      <c r="B404" s="23">
        <v>0.06</v>
      </c>
    </row>
    <row r="405" spans="1:2" x14ac:dyDescent="0.35">
      <c r="A405" s="15" t="s">
        <v>5</v>
      </c>
      <c r="B405" s="23">
        <v>0.05</v>
      </c>
    </row>
    <row r="406" spans="1:2" x14ac:dyDescent="0.35">
      <c r="A406" s="15" t="s">
        <v>6</v>
      </c>
      <c r="B406" s="23">
        <v>0.12</v>
      </c>
    </row>
    <row r="407" spans="1:2" x14ac:dyDescent="0.35">
      <c r="A407" s="24" t="s">
        <v>0</v>
      </c>
      <c r="B407" s="26">
        <v>7.0000000000000007E-2</v>
      </c>
    </row>
    <row r="408" spans="1:2" x14ac:dyDescent="0.35">
      <c r="A408" s="18" t="s">
        <v>81</v>
      </c>
      <c r="B408" s="39"/>
    </row>
    <row r="409" spans="1:2" x14ac:dyDescent="0.35">
      <c r="A409" s="15" t="s">
        <v>1</v>
      </c>
      <c r="B409" s="23">
        <v>0.03</v>
      </c>
    </row>
    <row r="410" spans="1:2" x14ac:dyDescent="0.35">
      <c r="A410" s="15" t="s">
        <v>2</v>
      </c>
      <c r="B410" s="23">
        <v>0</v>
      </c>
    </row>
    <row r="411" spans="1:2" x14ac:dyDescent="0.35">
      <c r="A411" s="15" t="s">
        <v>3</v>
      </c>
      <c r="B411" s="23">
        <v>0.01</v>
      </c>
    </row>
    <row r="412" spans="1:2" x14ac:dyDescent="0.35">
      <c r="A412" s="15" t="s">
        <v>4</v>
      </c>
      <c r="B412" s="23">
        <v>0.01</v>
      </c>
    </row>
    <row r="413" spans="1:2" x14ac:dyDescent="0.35">
      <c r="A413" s="15" t="s">
        <v>5</v>
      </c>
      <c r="B413" s="23">
        <v>0.02</v>
      </c>
    </row>
    <row r="414" spans="1:2" x14ac:dyDescent="0.35">
      <c r="A414" s="15" t="s">
        <v>6</v>
      </c>
      <c r="B414" s="23">
        <v>0.02</v>
      </c>
    </row>
    <row r="415" spans="1:2" x14ac:dyDescent="0.35">
      <c r="A415" s="24" t="s">
        <v>0</v>
      </c>
      <c r="B415" s="26">
        <v>0.01</v>
      </c>
    </row>
    <row r="416" spans="1:2" ht="23.15" customHeight="1" x14ac:dyDescent="0.35">
      <c r="A416" s="18" t="s">
        <v>82</v>
      </c>
      <c r="B416" s="39"/>
    </row>
    <row r="417" spans="1:2" x14ac:dyDescent="0.35">
      <c r="A417" s="15" t="s">
        <v>1</v>
      </c>
      <c r="B417" s="23">
        <v>0.03</v>
      </c>
    </row>
    <row r="418" spans="1:2" x14ac:dyDescent="0.35">
      <c r="A418" s="15" t="s">
        <v>2</v>
      </c>
      <c r="B418" s="23">
        <v>0.13</v>
      </c>
    </row>
    <row r="419" spans="1:2" x14ac:dyDescent="0.35">
      <c r="A419" s="15" t="s">
        <v>3</v>
      </c>
      <c r="B419" s="23">
        <v>0.05</v>
      </c>
    </row>
    <row r="420" spans="1:2" x14ac:dyDescent="0.35">
      <c r="A420" s="15" t="s">
        <v>4</v>
      </c>
      <c r="B420" s="23">
        <v>0.01</v>
      </c>
    </row>
    <row r="421" spans="1:2" x14ac:dyDescent="0.35">
      <c r="A421" s="15" t="s">
        <v>5</v>
      </c>
      <c r="B421" s="23">
        <v>0.04</v>
      </c>
    </row>
    <row r="422" spans="1:2" x14ac:dyDescent="0.35">
      <c r="A422" s="15" t="s">
        <v>6</v>
      </c>
      <c r="B422" s="23">
        <v>0.04</v>
      </c>
    </row>
    <row r="423" spans="1:2" x14ac:dyDescent="0.35">
      <c r="A423" s="24" t="s">
        <v>0</v>
      </c>
      <c r="B423" s="26">
        <v>0.03</v>
      </c>
    </row>
    <row r="424" spans="1:2" x14ac:dyDescent="0.35">
      <c r="A424" s="18" t="s">
        <v>83</v>
      </c>
      <c r="B424" s="39"/>
    </row>
    <row r="425" spans="1:2" x14ac:dyDescent="0.35">
      <c r="A425" s="15" t="s">
        <v>1</v>
      </c>
      <c r="B425" s="23">
        <v>0.02</v>
      </c>
    </row>
    <row r="426" spans="1:2" x14ac:dyDescent="0.35">
      <c r="A426" s="15" t="s">
        <v>2</v>
      </c>
      <c r="B426" s="23">
        <v>0</v>
      </c>
    </row>
    <row r="427" spans="1:2" x14ac:dyDescent="0.35">
      <c r="A427" s="15" t="s">
        <v>3</v>
      </c>
      <c r="B427" s="23">
        <v>0.04</v>
      </c>
    </row>
    <row r="428" spans="1:2" x14ac:dyDescent="0.35">
      <c r="A428" s="15" t="s">
        <v>4</v>
      </c>
      <c r="B428" s="23">
        <v>0.02</v>
      </c>
    </row>
    <row r="429" spans="1:2" x14ac:dyDescent="0.35">
      <c r="A429" s="15" t="s">
        <v>5</v>
      </c>
      <c r="B429" s="23">
        <v>0.01</v>
      </c>
    </row>
    <row r="430" spans="1:2" x14ac:dyDescent="0.35">
      <c r="A430" s="15" t="s">
        <v>6</v>
      </c>
      <c r="B430" s="23">
        <v>0</v>
      </c>
    </row>
    <row r="431" spans="1:2" x14ac:dyDescent="0.35">
      <c r="A431" s="24" t="s">
        <v>0</v>
      </c>
      <c r="B431" s="26">
        <v>0.02</v>
      </c>
    </row>
    <row r="432" spans="1:2" x14ac:dyDescent="0.35">
      <c r="A432" s="18" t="s">
        <v>84</v>
      </c>
      <c r="B432" s="39"/>
    </row>
    <row r="433" spans="1:2" x14ac:dyDescent="0.35">
      <c r="A433" s="15" t="s">
        <v>1</v>
      </c>
      <c r="B433" s="23">
        <v>0.01</v>
      </c>
    </row>
    <row r="434" spans="1:2" x14ac:dyDescent="0.35">
      <c r="A434" s="15" t="s">
        <v>2</v>
      </c>
      <c r="B434" s="23">
        <v>0.01</v>
      </c>
    </row>
    <row r="435" spans="1:2" x14ac:dyDescent="0.35">
      <c r="A435" s="15" t="s">
        <v>3</v>
      </c>
      <c r="B435" s="23">
        <v>0.04</v>
      </c>
    </row>
    <row r="436" spans="1:2" x14ac:dyDescent="0.35">
      <c r="A436" s="15" t="s">
        <v>4</v>
      </c>
      <c r="B436" s="23">
        <v>0.01</v>
      </c>
    </row>
    <row r="437" spans="1:2" x14ac:dyDescent="0.35">
      <c r="A437" s="15" t="s">
        <v>5</v>
      </c>
      <c r="B437" s="23">
        <v>0.05</v>
      </c>
    </row>
    <row r="438" spans="1:2" x14ac:dyDescent="0.35">
      <c r="A438" s="15" t="s">
        <v>6</v>
      </c>
      <c r="B438" s="23">
        <v>0.01</v>
      </c>
    </row>
    <row r="439" spans="1:2" x14ac:dyDescent="0.35">
      <c r="A439" s="24" t="s">
        <v>0</v>
      </c>
      <c r="B439" s="26">
        <v>0.03</v>
      </c>
    </row>
    <row r="440" spans="1:2" x14ac:dyDescent="0.35">
      <c r="A440" s="18" t="s">
        <v>85</v>
      </c>
      <c r="B440" s="39"/>
    </row>
    <row r="441" spans="1:2" x14ac:dyDescent="0.35">
      <c r="A441" s="15" t="s">
        <v>1</v>
      </c>
      <c r="B441" s="23">
        <v>7.0000000000000007E-2</v>
      </c>
    </row>
    <row r="442" spans="1:2" x14ac:dyDescent="0.35">
      <c r="A442" s="15" t="s">
        <v>2</v>
      </c>
      <c r="B442" s="23">
        <v>7.0000000000000007E-2</v>
      </c>
    </row>
    <row r="443" spans="1:2" x14ac:dyDescent="0.35">
      <c r="A443" s="15" t="s">
        <v>3</v>
      </c>
      <c r="B443" s="23">
        <v>0.01</v>
      </c>
    </row>
    <row r="444" spans="1:2" x14ac:dyDescent="0.35">
      <c r="A444" s="15" t="s">
        <v>4</v>
      </c>
      <c r="B444" s="23">
        <v>0.02</v>
      </c>
    </row>
    <row r="445" spans="1:2" x14ac:dyDescent="0.35">
      <c r="A445" s="15" t="s">
        <v>5</v>
      </c>
      <c r="B445" s="23">
        <v>0</v>
      </c>
    </row>
    <row r="446" spans="1:2" x14ac:dyDescent="0.35">
      <c r="A446" s="15" t="s">
        <v>6</v>
      </c>
      <c r="B446" s="23">
        <v>0.01</v>
      </c>
    </row>
    <row r="447" spans="1:2" x14ac:dyDescent="0.35">
      <c r="A447" s="24" t="s">
        <v>0</v>
      </c>
      <c r="B447" s="26">
        <v>0.02</v>
      </c>
    </row>
    <row r="448" spans="1:2" x14ac:dyDescent="0.35">
      <c r="A448" s="18" t="s">
        <v>86</v>
      </c>
      <c r="B448" s="39"/>
    </row>
    <row r="449" spans="1:2" x14ac:dyDescent="0.35">
      <c r="A449" s="15" t="s">
        <v>1</v>
      </c>
      <c r="B449" s="23">
        <v>0</v>
      </c>
    </row>
    <row r="450" spans="1:2" x14ac:dyDescent="0.35">
      <c r="A450" s="15" t="s">
        <v>2</v>
      </c>
      <c r="B450" s="23">
        <v>0</v>
      </c>
    </row>
    <row r="451" spans="1:2" x14ac:dyDescent="0.35">
      <c r="A451" s="15" t="s">
        <v>3</v>
      </c>
      <c r="B451" s="23">
        <v>0</v>
      </c>
    </row>
    <row r="452" spans="1:2" x14ac:dyDescent="0.35">
      <c r="A452" s="15" t="s">
        <v>4</v>
      </c>
      <c r="B452" s="23">
        <v>0.01</v>
      </c>
    </row>
    <row r="453" spans="1:2" x14ac:dyDescent="0.35">
      <c r="A453" s="15" t="s">
        <v>5</v>
      </c>
      <c r="B453" s="23">
        <v>0</v>
      </c>
    </row>
    <row r="454" spans="1:2" x14ac:dyDescent="0.35">
      <c r="A454" s="15" t="s">
        <v>6</v>
      </c>
      <c r="B454" s="23">
        <v>0</v>
      </c>
    </row>
    <row r="455" spans="1:2" x14ac:dyDescent="0.35">
      <c r="A455" s="24" t="s">
        <v>0</v>
      </c>
      <c r="B455" s="26">
        <v>0.01</v>
      </c>
    </row>
    <row r="456" spans="1:2" x14ac:dyDescent="0.35">
      <c r="A456" s="18" t="s">
        <v>87</v>
      </c>
      <c r="B456" s="39"/>
    </row>
    <row r="457" spans="1:2" x14ac:dyDescent="0.35">
      <c r="A457" s="15" t="s">
        <v>1</v>
      </c>
      <c r="B457" s="23">
        <v>0</v>
      </c>
    </row>
    <row r="458" spans="1:2" x14ac:dyDescent="0.35">
      <c r="A458" s="15" t="s">
        <v>2</v>
      </c>
      <c r="B458" s="23">
        <v>0</v>
      </c>
    </row>
    <row r="459" spans="1:2" x14ac:dyDescent="0.35">
      <c r="A459" s="15" t="s">
        <v>3</v>
      </c>
      <c r="B459" s="23">
        <v>0</v>
      </c>
    </row>
    <row r="460" spans="1:2" x14ac:dyDescent="0.35">
      <c r="A460" s="15" t="s">
        <v>4</v>
      </c>
      <c r="B460" s="23">
        <v>0</v>
      </c>
    </row>
    <row r="461" spans="1:2" x14ac:dyDescent="0.35">
      <c r="A461" s="15" t="s">
        <v>5</v>
      </c>
      <c r="B461" s="23">
        <v>0</v>
      </c>
    </row>
    <row r="462" spans="1:2" x14ac:dyDescent="0.35">
      <c r="A462" s="15" t="s">
        <v>6</v>
      </c>
      <c r="B462" s="23">
        <v>0</v>
      </c>
    </row>
    <row r="463" spans="1:2" x14ac:dyDescent="0.35">
      <c r="A463" s="24" t="s">
        <v>0</v>
      </c>
      <c r="B463" s="26">
        <v>0</v>
      </c>
    </row>
    <row r="464" spans="1:2" x14ac:dyDescent="0.35">
      <c r="A464" s="18" t="s">
        <v>88</v>
      </c>
      <c r="B464" s="39"/>
    </row>
    <row r="465" spans="1:2" x14ac:dyDescent="0.35">
      <c r="A465" s="15" t="s">
        <v>1</v>
      </c>
      <c r="B465" s="23">
        <v>0</v>
      </c>
    </row>
    <row r="466" spans="1:2" x14ac:dyDescent="0.35">
      <c r="A466" s="15" t="s">
        <v>2</v>
      </c>
      <c r="B466" s="23">
        <v>0</v>
      </c>
    </row>
    <row r="467" spans="1:2" x14ac:dyDescent="0.35">
      <c r="A467" s="15" t="s">
        <v>3</v>
      </c>
      <c r="B467" s="23">
        <v>0</v>
      </c>
    </row>
    <row r="468" spans="1:2" x14ac:dyDescent="0.35">
      <c r="A468" s="15" t="s">
        <v>4</v>
      </c>
      <c r="B468" s="23">
        <v>0</v>
      </c>
    </row>
    <row r="469" spans="1:2" x14ac:dyDescent="0.35">
      <c r="A469" s="15" t="s">
        <v>5</v>
      </c>
      <c r="B469" s="23">
        <v>0</v>
      </c>
    </row>
    <row r="470" spans="1:2" x14ac:dyDescent="0.35">
      <c r="A470" s="15" t="s">
        <v>6</v>
      </c>
      <c r="B470" s="23">
        <v>0</v>
      </c>
    </row>
    <row r="471" spans="1:2" x14ac:dyDescent="0.35">
      <c r="A471" s="24" t="s">
        <v>0</v>
      </c>
      <c r="B471" s="26">
        <v>0</v>
      </c>
    </row>
    <row r="472" spans="1:2" x14ac:dyDescent="0.35">
      <c r="A472" s="18" t="s">
        <v>89</v>
      </c>
      <c r="B472" s="39"/>
    </row>
    <row r="473" spans="1:2" x14ac:dyDescent="0.35">
      <c r="A473" s="15" t="s">
        <v>1</v>
      </c>
      <c r="B473" s="23">
        <v>0.04</v>
      </c>
    </row>
    <row r="474" spans="1:2" x14ac:dyDescent="0.35">
      <c r="A474" s="15" t="s">
        <v>2</v>
      </c>
      <c r="B474" s="23">
        <v>0.01</v>
      </c>
    </row>
    <row r="475" spans="1:2" x14ac:dyDescent="0.35">
      <c r="A475" s="15" t="s">
        <v>3</v>
      </c>
      <c r="B475" s="23">
        <v>7.0000000000000007E-2</v>
      </c>
    </row>
    <row r="476" spans="1:2" x14ac:dyDescent="0.35">
      <c r="A476" s="15" t="s">
        <v>4</v>
      </c>
      <c r="B476" s="23">
        <v>0.02</v>
      </c>
    </row>
    <row r="477" spans="1:2" x14ac:dyDescent="0.35">
      <c r="A477" s="15" t="s">
        <v>5</v>
      </c>
      <c r="B477" s="23">
        <v>0.14000000000000001</v>
      </c>
    </row>
    <row r="478" spans="1:2" x14ac:dyDescent="0.35">
      <c r="A478" s="15" t="s">
        <v>6</v>
      </c>
      <c r="B478" s="23">
        <v>0.02</v>
      </c>
    </row>
    <row r="479" spans="1:2" x14ac:dyDescent="0.35">
      <c r="A479" s="24" t="s">
        <v>0</v>
      </c>
      <c r="B479" s="26">
        <v>0.05</v>
      </c>
    </row>
    <row r="487" spans="1:4" x14ac:dyDescent="0.35">
      <c r="B487" s="16">
        <v>2021</v>
      </c>
      <c r="C487" s="16">
        <v>2022</v>
      </c>
      <c r="D487" s="17" t="s">
        <v>17</v>
      </c>
    </row>
    <row r="488" spans="1:4" x14ac:dyDescent="0.35">
      <c r="A488" s="18" t="s">
        <v>90</v>
      </c>
      <c r="B488" s="19"/>
      <c r="C488" s="19"/>
      <c r="D488" s="20"/>
    </row>
    <row r="489" spans="1:4" x14ac:dyDescent="0.35">
      <c r="A489" s="15" t="s">
        <v>1</v>
      </c>
      <c r="B489" s="14">
        <v>75</v>
      </c>
      <c r="C489" s="40">
        <v>81</v>
      </c>
      <c r="D489" s="42">
        <f>(C489-B489)/B489</f>
        <v>0.08</v>
      </c>
    </row>
    <row r="490" spans="1:4" x14ac:dyDescent="0.35">
      <c r="A490" s="15" t="s">
        <v>2</v>
      </c>
      <c r="B490" s="14">
        <v>79</v>
      </c>
      <c r="C490" s="40">
        <v>85</v>
      </c>
      <c r="D490" s="42">
        <f t="shared" ref="D490:D494" si="5">(C490-B490)/B490</f>
        <v>7.5949367088607597E-2</v>
      </c>
    </row>
    <row r="491" spans="1:4" x14ac:dyDescent="0.35">
      <c r="A491" s="15" t="s">
        <v>3</v>
      </c>
      <c r="B491" s="14">
        <v>316</v>
      </c>
      <c r="C491" s="40">
        <v>317</v>
      </c>
      <c r="D491" s="42">
        <f t="shared" si="5"/>
        <v>3.1645569620253164E-3</v>
      </c>
    </row>
    <row r="492" spans="1:4" x14ac:dyDescent="0.35">
      <c r="A492" s="15" t="s">
        <v>4</v>
      </c>
      <c r="B492" s="14">
        <v>700</v>
      </c>
      <c r="C492" s="40">
        <v>700</v>
      </c>
      <c r="D492" s="42">
        <f t="shared" si="5"/>
        <v>0</v>
      </c>
    </row>
    <row r="493" spans="1:4" x14ac:dyDescent="0.35">
      <c r="A493" s="15" t="s">
        <v>5</v>
      </c>
      <c r="B493" s="14">
        <v>282</v>
      </c>
      <c r="C493" s="40">
        <v>320</v>
      </c>
      <c r="D493" s="42">
        <f t="shared" si="5"/>
        <v>0.13475177304964539</v>
      </c>
    </row>
    <row r="494" spans="1:4" x14ac:dyDescent="0.35">
      <c r="A494" s="15" t="s">
        <v>6</v>
      </c>
      <c r="B494" s="14">
        <v>202</v>
      </c>
      <c r="C494" s="40">
        <v>201</v>
      </c>
      <c r="D494" s="42">
        <f t="shared" si="5"/>
        <v>-4.9504950495049506E-3</v>
      </c>
    </row>
    <row r="495" spans="1:4" x14ac:dyDescent="0.35">
      <c r="A495" s="24" t="s">
        <v>0</v>
      </c>
      <c r="B495" s="25">
        <v>1654</v>
      </c>
      <c r="C495" s="47">
        <v>1704</v>
      </c>
      <c r="D495" s="43">
        <f>(C495-B495)/B495</f>
        <v>3.0229746070133012E-2</v>
      </c>
    </row>
    <row r="503" spans="1:2" x14ac:dyDescent="0.35">
      <c r="B503" s="16" t="s">
        <v>76</v>
      </c>
    </row>
    <row r="504" spans="1:2" x14ac:dyDescent="0.35">
      <c r="A504" s="36" t="s">
        <v>91</v>
      </c>
      <c r="B504" s="36"/>
    </row>
    <row r="505" spans="1:2" x14ac:dyDescent="0.35">
      <c r="A505" s="15" t="s">
        <v>1</v>
      </c>
      <c r="B505" s="23">
        <v>0.93</v>
      </c>
    </row>
    <row r="506" spans="1:2" x14ac:dyDescent="0.35">
      <c r="A506" s="15" t="s">
        <v>2</v>
      </c>
      <c r="B506" s="23">
        <v>0.93</v>
      </c>
    </row>
    <row r="507" spans="1:2" x14ac:dyDescent="0.35">
      <c r="A507" s="15" t="s">
        <v>3</v>
      </c>
      <c r="B507" s="23">
        <v>0.95</v>
      </c>
    </row>
    <row r="508" spans="1:2" x14ac:dyDescent="0.35">
      <c r="A508" s="15" t="s">
        <v>4</v>
      </c>
      <c r="B508" s="23">
        <v>0.92</v>
      </c>
    </row>
    <row r="509" spans="1:2" x14ac:dyDescent="0.35">
      <c r="A509" s="15" t="s">
        <v>5</v>
      </c>
      <c r="B509" s="23">
        <v>0.97</v>
      </c>
    </row>
    <row r="510" spans="1:2" x14ac:dyDescent="0.35">
      <c r="A510" s="15" t="s">
        <v>6</v>
      </c>
      <c r="B510" s="23">
        <v>0.94</v>
      </c>
    </row>
    <row r="511" spans="1:2" x14ac:dyDescent="0.35">
      <c r="A511" s="24" t="s">
        <v>0</v>
      </c>
      <c r="B511" s="26">
        <v>0.94</v>
      </c>
    </row>
    <row r="512" spans="1:2" x14ac:dyDescent="0.35">
      <c r="A512" s="18" t="s">
        <v>92</v>
      </c>
      <c r="B512" s="19"/>
    </row>
    <row r="513" spans="1:2" x14ac:dyDescent="0.35">
      <c r="A513" s="15" t="s">
        <v>1</v>
      </c>
      <c r="B513" s="23">
        <v>0.93</v>
      </c>
    </row>
    <row r="514" spans="1:2" x14ac:dyDescent="0.35">
      <c r="A514" s="15" t="s">
        <v>2</v>
      </c>
      <c r="B514" s="23">
        <v>0.92</v>
      </c>
    </row>
    <row r="515" spans="1:2" x14ac:dyDescent="0.35">
      <c r="A515" s="15" t="s">
        <v>3</v>
      </c>
      <c r="B515" s="23">
        <v>0.86</v>
      </c>
    </row>
    <row r="516" spans="1:2" x14ac:dyDescent="0.35">
      <c r="A516" s="15" t="s">
        <v>4</v>
      </c>
      <c r="B516" s="23">
        <v>0.88</v>
      </c>
    </row>
    <row r="517" spans="1:2" x14ac:dyDescent="0.35">
      <c r="A517" s="15" t="s">
        <v>5</v>
      </c>
      <c r="B517" s="23">
        <v>0.9</v>
      </c>
    </row>
    <row r="518" spans="1:2" x14ac:dyDescent="0.35">
      <c r="A518" s="15" t="s">
        <v>6</v>
      </c>
      <c r="B518" s="23">
        <v>0.95</v>
      </c>
    </row>
    <row r="519" spans="1:2" x14ac:dyDescent="0.35">
      <c r="A519" s="24" t="s">
        <v>0</v>
      </c>
      <c r="B519" s="26">
        <v>0.89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Axe - Maintien dans l'emploi</vt:lpstr>
      <vt:lpstr>31 Les situations à risque</vt:lpstr>
      <vt:lpstr>32 Avis prononcés</vt:lpstr>
      <vt:lpstr>33 Les prises en charge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Gay-Fragneaud</dc:creator>
  <cp:keywords/>
  <dc:description/>
  <cp:lastModifiedBy>Anaïs Heraud</cp:lastModifiedBy>
  <cp:revision/>
  <dcterms:created xsi:type="dcterms:W3CDTF">2022-10-10T08:09:55Z</dcterms:created>
  <dcterms:modified xsi:type="dcterms:W3CDTF">2024-04-15T07:08:29Z</dcterms:modified>
  <cp:category/>
  <cp:contentStatus/>
</cp:coreProperties>
</file>